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 firstSheet="8" activeTab="11"/>
  </bookViews>
  <sheets>
    <sheet name="JANEIRO 2015" sheetId="1" r:id="rId1"/>
    <sheet name="FEVEREIRO 2015" sheetId="2" r:id="rId2"/>
    <sheet name="MARÇO 2015" sheetId="3" r:id="rId3"/>
    <sheet name="ABRIL 2015" sheetId="4" r:id="rId4"/>
    <sheet name="MAIO 2015" sheetId="5" r:id="rId5"/>
    <sheet name="JUNHO 2015" sheetId="6" r:id="rId6"/>
    <sheet name="JULHO 2015" sheetId="7" r:id="rId7"/>
    <sheet name="AGOSTO 2015" sheetId="8" r:id="rId8"/>
    <sheet name="SETEMBRO 2015" sheetId="9" r:id="rId9"/>
    <sheet name="OUTUBRO 2015" sheetId="10" r:id="rId10"/>
    <sheet name="NOVEMBRO 2015" sheetId="11" r:id="rId11"/>
    <sheet name="DEZEMBRO 2016" sheetId="12" r:id="rId12"/>
  </sheets>
  <calcPr calcId="144525"/>
</workbook>
</file>

<file path=xl/calcChain.xml><?xml version="1.0" encoding="utf-8"?>
<calcChain xmlns="http://schemas.openxmlformats.org/spreadsheetml/2006/main">
  <c r="H27" i="12" l="1"/>
  <c r="H20" i="12"/>
  <c r="H5" i="12"/>
  <c r="H21" i="12" l="1"/>
  <c r="H28" i="11"/>
  <c r="H21" i="11"/>
  <c r="H8" i="11"/>
  <c r="H22" i="11" l="1"/>
  <c r="H31" i="10"/>
  <c r="H24" i="10"/>
  <c r="H7" i="10"/>
  <c r="H25" i="10" l="1"/>
  <c r="G31" i="9"/>
  <c r="G24" i="9"/>
  <c r="G10" i="9"/>
  <c r="G25" i="9" l="1"/>
  <c r="G25" i="8"/>
  <c r="G18" i="8"/>
  <c r="G6" i="8"/>
  <c r="G19" i="8" l="1"/>
  <c r="G24" i="7"/>
  <c r="G17" i="7"/>
  <c r="G6" i="7"/>
  <c r="G18" i="7" l="1"/>
  <c r="G29" i="6"/>
  <c r="G22" i="6"/>
  <c r="G8" i="6"/>
  <c r="G23" i="6" l="1"/>
  <c r="G29" i="5"/>
  <c r="G22" i="5"/>
  <c r="G8" i="5"/>
  <c r="G23" i="5" l="1"/>
  <c r="G28" i="4"/>
  <c r="G21" i="4"/>
  <c r="G8" i="4"/>
  <c r="G22" i="4" l="1"/>
  <c r="G32" i="3"/>
  <c r="G25" i="3"/>
  <c r="G7" i="3"/>
  <c r="G26" i="3" l="1"/>
  <c r="G32" i="2"/>
  <c r="G25" i="2"/>
  <c r="G9" i="2"/>
  <c r="G26" i="2" l="1"/>
  <c r="G23" i="1"/>
  <c r="G16" i="1"/>
  <c r="G6" i="1"/>
  <c r="G17" i="1" l="1"/>
</calcChain>
</file>

<file path=xl/sharedStrings.xml><?xml version="1.0" encoding="utf-8"?>
<sst xmlns="http://schemas.openxmlformats.org/spreadsheetml/2006/main" count="387" uniqueCount="174">
  <si>
    <t>LIGA POMERODENSE DE DESPORTOS</t>
  </si>
  <si>
    <t>RECEITAS (ENTRADAS)</t>
  </si>
  <si>
    <t>Receitas s/Aplicações Financeiras</t>
  </si>
  <si>
    <t>TOTAL</t>
  </si>
  <si>
    <t>DESPESAS (SAÍDAS)</t>
  </si>
  <si>
    <t>Despesas c/internet móvel - VIVO</t>
  </si>
  <si>
    <t>Despesas com manutenção conta corrente</t>
  </si>
  <si>
    <t>Imposto de Renda Retido na Fonte Banco do Brasil S/A</t>
  </si>
  <si>
    <t>DEFICIT DO MÊS</t>
  </si>
  <si>
    <t>FLUXO DE CAIXA DA LIGA POMERODENSE DE DESPORTOS</t>
  </si>
  <si>
    <t>Charles Gert Hoge</t>
  </si>
  <si>
    <t>Rudhardt Borchardt</t>
  </si>
  <si>
    <t>Contador CRC/SC 14.948</t>
  </si>
  <si>
    <t>Tesoureiro</t>
  </si>
  <si>
    <t>PRESTAÇÃO DE CONTAS EM 31 DE JANEIRO DE 2.015</t>
  </si>
  <si>
    <t>Taxa Arbitragem Futsal e Futebol- Benendito Novo</t>
  </si>
  <si>
    <t>Serviços Técnicos Administrativos 01/2015</t>
  </si>
  <si>
    <t>Taxa Arbitrag Futsal  e Futebol-  Benedito Novo</t>
  </si>
  <si>
    <t>Despesas c/manutenção Reforma de Cadeiras LPD</t>
  </si>
  <si>
    <t>Despesas c/ Serviços de Terceiros 12/2014(Escritório Testo)</t>
  </si>
  <si>
    <t>Despesas Grelha - Metalurgica Maske Ltda.</t>
  </si>
  <si>
    <t>SALDO CAIXA/ B. BRASIL S/A /UNICRED EM 31/12/2014</t>
  </si>
  <si>
    <t>(+) RECEITAS JANEIRO 2015</t>
  </si>
  <si>
    <t xml:space="preserve">(-) DESPESAS JANEIRO 2015 </t>
  </si>
  <si>
    <t>SALDO CAIXA/B.BRASIL S/A / UNICRED EM 31/01/2015</t>
  </si>
  <si>
    <t>PRESTAÇÃO DE CONTAS EM 28 DE FEVEREIRO DE 2.015</t>
  </si>
  <si>
    <t>SALDO CAIXA/ B. BRASIL S/A /UNICRED EM 31/01/2015</t>
  </si>
  <si>
    <t>(+) RECEITAS FEVEREIRO 2015</t>
  </si>
  <si>
    <t xml:space="preserve">(-) DESPESAS FEVEREIRO 2015 </t>
  </si>
  <si>
    <t>SALDO CAIXA/B.BRASIL S/A / UNICRED EM 28/02/2015</t>
  </si>
  <si>
    <t>Serviços Técnicos Administrativos 02/2015</t>
  </si>
  <si>
    <t>Taxa Arbitragem  Futebol Menor- DR Pedrinho</t>
  </si>
  <si>
    <t>Taxas Certidoes Negativas</t>
  </si>
  <si>
    <t>Taxa Licença Funcionamento 2015 AE Floresta</t>
  </si>
  <si>
    <t>Taxa Licença Funcionamento 2015 CA Pomerodense</t>
  </si>
  <si>
    <t>Taxa Arbitrag  Futebol Menor -  DR Pedrinho</t>
  </si>
  <si>
    <t>Despesas c/ Serviços de Terceiros 01/2015(Escritório Testo)</t>
  </si>
  <si>
    <t>Despesas c/manutenção Reforma de 11 Cadeiras LPD</t>
  </si>
  <si>
    <t>Despesa aquisição Pendrive - p/cópia de segurança</t>
  </si>
  <si>
    <t>Material e limpeza sede da LPD</t>
  </si>
  <si>
    <t>Manutenção Site LPD - DM System</t>
  </si>
  <si>
    <t>Despesa Auxilio Transporte -Reunião FCF</t>
  </si>
  <si>
    <t>Material expediente - Cartuchos tinta</t>
  </si>
  <si>
    <t>Assinatura anual Jornal Testo Notícias</t>
  </si>
  <si>
    <t>Despesas de Correio</t>
  </si>
  <si>
    <t>SALDO CAIXA/ B. BRASIL S/A /UNICRED EM28/02/2015</t>
  </si>
  <si>
    <t>(+) RECEITAS MARÇO 2015</t>
  </si>
  <si>
    <t xml:space="preserve">(-) DESPESAS MARÇO 2015 </t>
  </si>
  <si>
    <t>SALDO CAIXA/B.BRASIL S/A / UNICRED EM 31/03/2015</t>
  </si>
  <si>
    <t>Serviços Técnicos Administrativos 03/2015</t>
  </si>
  <si>
    <t>Despesas c/ Serviços de Terceiros 02/2015(Escritório Testo)</t>
  </si>
  <si>
    <t>Taxa Arbitragem  Futebol 7 Society Bairros - Pomerode</t>
  </si>
  <si>
    <t>Taxa Arbitrag  Futebol 7 Feminino - Pomerode</t>
  </si>
  <si>
    <t>Taxa Arbitrag  Campeonato Bairros - Pomerode</t>
  </si>
  <si>
    <t>Assinatura Semestral Jornal Pomerode</t>
  </si>
  <si>
    <t>Despesas c/Publicação Jornal Edital A.G.O. da LPD</t>
  </si>
  <si>
    <t>Despesas Seguro Sede LPD</t>
  </si>
  <si>
    <t>Despesas Aquisição Água Mineral LPD</t>
  </si>
  <si>
    <t>Despesas Cartório para Registro Ata A.G.O da LPD</t>
  </si>
  <si>
    <t>SUPERAVIT DO MÊS</t>
  </si>
  <si>
    <t>PRESTAÇÃO DE CONTAS EM 31 DE MARÇO DE 2.015</t>
  </si>
  <si>
    <t>PRESTAÇÃO DE CONTAS EM 30 DE ABRIL DE 2.015</t>
  </si>
  <si>
    <t>(+) RECEITAS ABRIL 2015</t>
  </si>
  <si>
    <t xml:space="preserve">(-) DESPESAS ABRIL 2015 </t>
  </si>
  <si>
    <t>Taxa Arbitragem  Futebol 7 Society Veteranos - Pomerode</t>
  </si>
  <si>
    <t>Taxa Arbitragem Campeonato Interligas</t>
  </si>
  <si>
    <t>Taxa Arbitragem 12º jogos Integração Municipal dos Idosos -Pomerode</t>
  </si>
  <si>
    <t xml:space="preserve">Taxa Arbitrag  Campeonato Futebol Interligas </t>
  </si>
  <si>
    <t>Serviços Técnicos Administrativos 04/2015</t>
  </si>
  <si>
    <t>Despesas Manutenção Computador - DM System</t>
  </si>
  <si>
    <t>Despesas c/Limpeza Sede LPD</t>
  </si>
  <si>
    <t>SALDO CAIXA/B.BRASIL S/A / UNICRED EM 30/04/2015</t>
  </si>
  <si>
    <t>SALDO CAIXA/ B. BRASIL S/A /UNICRED EM 31/03/2015</t>
  </si>
  <si>
    <t>Despesa Filtros Purificador de Água - Filtros Europa</t>
  </si>
  <si>
    <t>PRESTAÇÃO DE CONTAS EM 30 DE MAIO DE 2.015</t>
  </si>
  <si>
    <t>SALDO CAIXA/ B. BRASIL S/A /UNICRED EM 30/04/2015</t>
  </si>
  <si>
    <t>SALDO CAIXA/B.BRASIL S/A / UNICRED EM 31/05/2015</t>
  </si>
  <si>
    <t>Taxa Arbitragem  Moleque Bom de Bola M/F - Pomerode</t>
  </si>
  <si>
    <t>Taxa Certidão Negativas</t>
  </si>
  <si>
    <t>Serviços Técnicos Administrativos 05/2015</t>
  </si>
  <si>
    <t>Despesas Serviços de terceiros - Escrt. Contab. Testo - 03 e 04/2015</t>
  </si>
  <si>
    <t>Taxa Anuidade FCFS</t>
  </si>
  <si>
    <t>(+) RECEITAS MAIO 2015</t>
  </si>
  <si>
    <t xml:space="preserve">(-) DESPESAS MAIO 2015 </t>
  </si>
  <si>
    <t>Taxa Arbitragem Moleque Bom de Bola M/F -Pomerode</t>
  </si>
  <si>
    <t>Taxa Arbitrag  Campeonato Bairros Futebol 7 Society- Pomerode</t>
  </si>
  <si>
    <t>Despesas com correios</t>
  </si>
  <si>
    <t>PRESTAÇÃO DE CONTAS EM 30 DE JUNHO DE 2.015</t>
  </si>
  <si>
    <t>SALDO CAIXA/ B. BRASIL S/A /UNICRED EM 31/05/2015</t>
  </si>
  <si>
    <t>(+) RECEITAS JUNHO 2015</t>
  </si>
  <si>
    <t xml:space="preserve">(-) DESPESAS JUNHO 2015 </t>
  </si>
  <si>
    <t>SALDO CAIXA/B.BRASIL S/A / UNICRED EM 30/06/2015</t>
  </si>
  <si>
    <t>Despesas com locomoção</t>
  </si>
  <si>
    <t>Despesas c/Limpeza da sede da LPD</t>
  </si>
  <si>
    <t>Despesas com Cartucho de Tinta Impressora</t>
  </si>
  <si>
    <t>Serviços Técnicos Administrativos 06/2015</t>
  </si>
  <si>
    <t>Despesas Serviços de terceiros - Escrt. Contab. Testo - 05/2015</t>
  </si>
  <si>
    <t>PRESTAÇÃO DE CONTAS EM 30 DE JULHO DE 2.015</t>
  </si>
  <si>
    <t>SALDO CAIXA/ B. BRASIL S/A /UNICRED EM 30/06/2015</t>
  </si>
  <si>
    <t>(+) RECEITAS JULHO 2015</t>
  </si>
  <si>
    <t xml:space="preserve">(-) DESPESAS JULHO 2015 </t>
  </si>
  <si>
    <t>SALDO CAIXA/B.BRASIL S/A / UNICRED EM 31/07/2015</t>
  </si>
  <si>
    <t>Taxa Prevenção contra Sinistros - Bombeiros</t>
  </si>
  <si>
    <t>(-) INTEGRALIZAÇÃO QUOTA DE CAPITAL UNICRED</t>
  </si>
  <si>
    <t>Despesas com locomoção Reunião FCF - Adequação estatuto</t>
  </si>
  <si>
    <t>Serviços Técnicos Administrativos 07/2015</t>
  </si>
  <si>
    <t>Despesas Serviços de terceiros - Escrt. Contab. Testo - 06/2015</t>
  </si>
  <si>
    <t>Despesas c/internet móvel - VIVO 07 e 08/2015</t>
  </si>
  <si>
    <t>PRESTAÇÃO DE CONTAS EM 31 DE AGOSTO DE 2.015</t>
  </si>
  <si>
    <t>SALDO CAIXA/ B. BRASIL S/A /UNICRED EM 31/07/2015</t>
  </si>
  <si>
    <t>Serviços Técnicos Administrativos 08/2015</t>
  </si>
  <si>
    <t>Despesas Serviços de terceiros - Escrt. Contab. Testo - 07/2015</t>
  </si>
  <si>
    <t>COFINS - 4% s/Receitas financeiras</t>
  </si>
  <si>
    <t>Manutenção Impressora - Stick Informatica</t>
  </si>
  <si>
    <t>Despesas com Limpeza da sede da LPD</t>
  </si>
  <si>
    <t>Material de Limpeza para sede LPD</t>
  </si>
  <si>
    <t>Conserto banheiro - Baumann Inst Hidraul.</t>
  </si>
  <si>
    <t>PRESTAÇÃO DE CONTAS EM 30 DE SETEMBRO DE 2.015</t>
  </si>
  <si>
    <t>SALDO CAIXA/ B. BRASIL S/A /UNICRED EM 31/08/2015</t>
  </si>
  <si>
    <t>(+) RECEITAS SETEMBRO 2015</t>
  </si>
  <si>
    <t xml:space="preserve">(-) DESPESAS SETEMBRO 2015 </t>
  </si>
  <si>
    <t>SALDO CAIXA/B.BRASIL S/A / UNICRED EM 30/09/2015</t>
  </si>
  <si>
    <t>Serviços Técnicos Administrativos 09/2015</t>
  </si>
  <si>
    <t>Despesas Serviços de terceiros - Escrt. Contab. Testo - 08/2015</t>
  </si>
  <si>
    <t>Taxa Administrativa Cruz de Malta</t>
  </si>
  <si>
    <t>Taxa Arbitragem Campeonato Municipal Futsal Masc</t>
  </si>
  <si>
    <t>Taxa Arbitagem Copa Vale Europeu - Futsal Masc</t>
  </si>
  <si>
    <t>Taxa Arbitragem 39º JEP-Jogos estudantis Pomerode Futsal Masc</t>
  </si>
  <si>
    <t>Taxa Arbitragem 10º Campeonato Municipal Futsal Masc</t>
  </si>
  <si>
    <t>Taxa Arbitragem 4ª Copa Vale Europeu</t>
  </si>
  <si>
    <t>Taxa Arbitrag  Jogos Preliminares Categoria de Base</t>
  </si>
  <si>
    <t>Conserto Purificador de Água - 1ª parcela</t>
  </si>
  <si>
    <t>Pago COFINS - 4% s/Receitas Financeiras - 08/2015</t>
  </si>
  <si>
    <t>(+) RECEITAS OUTUBRO 2015</t>
  </si>
  <si>
    <t xml:space="preserve">(-) DESPESAS OUTUBRO 2015 </t>
  </si>
  <si>
    <t>SALDO CAIXA/B.BRASIL S/A / UNICRED EM 31/10/2015</t>
  </si>
  <si>
    <t>Despesas Serviços de terceiros - Escrt. Contab. Testo - 09/2015</t>
  </si>
  <si>
    <t>Pago COFINS - 4% s/Receitas Financeiras - 09/2015</t>
  </si>
  <si>
    <t>Serviços Técnicos Administrativos 10/2015</t>
  </si>
  <si>
    <t>Taxa Arbitragem 7 Campeonato Municipal Futsal Feminino</t>
  </si>
  <si>
    <t>Taxa Certidão Negativa</t>
  </si>
  <si>
    <t>Taxa Arbitrag  Futebol 7 Society Masc. Adulto</t>
  </si>
  <si>
    <t xml:space="preserve">Taxa Arbitragem 10º Camp Munic 7º Society Veteranos </t>
  </si>
  <si>
    <t>Taxa Arbitragem 39º Jogos Estudantis de Pomerode</t>
  </si>
  <si>
    <t>Despesas c/internet móvel - VIVO 09 e 10/2015</t>
  </si>
  <si>
    <t>Assinatura Jornal de Pomerode - Trimestral</t>
  </si>
  <si>
    <t>SALDO CAIXA/ B. BRASIL S/A /UNICRED EM 30/09/2015</t>
  </si>
  <si>
    <t>Conserto Purificador de Água - 2ª parcela</t>
  </si>
  <si>
    <t>Taxa Arbitragem 7º  Campeonato Municipal Futsal Feminino</t>
  </si>
  <si>
    <t>PRESTAÇÃO DE CONTAS EM 31 DE OUTUBRO DE 2.015</t>
  </si>
  <si>
    <t>PRESTAÇÃO DE CONTAS EM 30 DE NOVEMBRO DE 2.015</t>
  </si>
  <si>
    <t>SALDO CAIXA/ B. BRASIL S/A /UNICRED EM 31/10/2015</t>
  </si>
  <si>
    <t>(+) RECEITAS NOVEMBRO 2015</t>
  </si>
  <si>
    <t xml:space="preserve">(-) DESPESAS NOVEMBRO 2015 </t>
  </si>
  <si>
    <t>SALDO CAIXA/B.BRASIL S/A / UNICRED EM 30/11/2015</t>
  </si>
  <si>
    <t xml:space="preserve">Taxa Arbitragem   Campeonato Municipal Futsal Masc 2ª fase </t>
  </si>
  <si>
    <t>Taxa Arbitragem OLICLUBES</t>
  </si>
  <si>
    <t>Despesas com Deslocamento Itajaí - Interligas</t>
  </si>
  <si>
    <t>Serviços Técnicos Administrativos 11/2015</t>
  </si>
  <si>
    <t>Despesas Serviços de terceiros - Escrt. Contab. Testo - 10/2015</t>
  </si>
  <si>
    <t>Pago COFINS - 4% s/Receitas Financeiras - 10/2015</t>
  </si>
  <si>
    <t>PRESTAÇÃO DE CONTAS EM 31 DE DEZEMBRO DE 2.015</t>
  </si>
  <si>
    <t>SALDO CAIXA/ B. BRASIL S/A /UNICRED EM 30/11/2015</t>
  </si>
  <si>
    <t>(+) RECEITAS DEZEMBRO 2015</t>
  </si>
  <si>
    <t xml:space="preserve">(-) DESPESAS DEZEMBRO 2015 </t>
  </si>
  <si>
    <t>SALDO CAIXA/B.BRASIL S/A / UNICRED EM 31/12/2015</t>
  </si>
  <si>
    <t>Manutenção Site LPD - DM System 12/2015, 01/2016</t>
  </si>
  <si>
    <t>Conserto Instalação Elétrica LPD</t>
  </si>
  <si>
    <t>Registro Cartório ATA ELEIÇÃO DIRETORIA</t>
  </si>
  <si>
    <t>Despesas com Publicação 2 Jornais do Edital Eleição</t>
  </si>
  <si>
    <t>Serviços Técnicos Administrativos 12/2015</t>
  </si>
  <si>
    <t>Despesas com internet movel - VIVO 12/2015</t>
  </si>
  <si>
    <t>Despesas Serviços de terceiros - Escrt. Contab. Testo - 11/2015</t>
  </si>
  <si>
    <t>Pago COFINS - 4% s/Receitas Financeiras - 11/2015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</si>
</sst>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/>
    <xf numFmtId="0" fontId="2" fillId="0" borderId="2" xfId="0" applyFont="1" applyBorder="1" applyAlignment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/>
    <xf numFmtId="0" fontId="4" fillId="0" borderId="0" xfId="0" applyFont="1" applyBorder="1" applyAlignment="1"/>
    <xf numFmtId="0" fontId="0" fillId="0" borderId="0" xfId="0" applyBorder="1"/>
    <xf numFmtId="0" fontId="0" fillId="0" borderId="5" xfId="0" applyBorder="1"/>
    <xf numFmtId="0" fontId="3" fillId="0" borderId="0" xfId="0" applyFont="1" applyBorder="1" applyAlignment="1"/>
    <xf numFmtId="0" fontId="5" fillId="0" borderId="0" xfId="0" applyFont="1" applyBorder="1"/>
    <xf numFmtId="4" fontId="5" fillId="0" borderId="0" xfId="0" applyNumberFormat="1" applyFont="1" applyBorder="1"/>
    <xf numFmtId="0" fontId="5" fillId="0" borderId="5" xfId="0" applyFont="1" applyBorder="1"/>
    <xf numFmtId="0" fontId="0" fillId="0" borderId="4" xfId="0" applyBorder="1"/>
    <xf numFmtId="4" fontId="0" fillId="0" borderId="0" xfId="0" applyNumberFormat="1" applyBorder="1"/>
    <xf numFmtId="4" fontId="0" fillId="0" borderId="5" xfId="0" applyNumberFormat="1" applyBorder="1"/>
    <xf numFmtId="0" fontId="6" fillId="0" borderId="6" xfId="0" applyFont="1" applyBorder="1"/>
    <xf numFmtId="0" fontId="7" fillId="0" borderId="7" xfId="0" applyFont="1" applyBorder="1"/>
    <xf numFmtId="0" fontId="6" fillId="0" borderId="7" xfId="0" applyFont="1" applyBorder="1"/>
    <xf numFmtId="4" fontId="7" fillId="0" borderId="8" xfId="0" applyNumberFormat="1" applyFont="1" applyBorder="1"/>
    <xf numFmtId="0" fontId="3" fillId="0" borderId="1" xfId="0" applyFont="1" applyBorder="1" applyAlignment="1"/>
    <xf numFmtId="0" fontId="3" fillId="0" borderId="2" xfId="0" applyFont="1" applyBorder="1" applyAlignment="1"/>
    <xf numFmtId="4" fontId="0" fillId="0" borderId="2" xfId="0" applyNumberFormat="1" applyBorder="1"/>
    <xf numFmtId="0" fontId="0" fillId="0" borderId="0" xfId="0" applyFill="1" applyBorder="1"/>
    <xf numFmtId="0" fontId="7" fillId="0" borderId="0" xfId="0" applyFont="1" applyBorder="1"/>
    <xf numFmtId="0" fontId="6" fillId="0" borderId="0" xfId="0" applyFont="1" applyBorder="1"/>
    <xf numFmtId="4" fontId="7" fillId="0" borderId="5" xfId="0" applyNumberFormat="1" applyFont="1" applyBorder="1"/>
    <xf numFmtId="0" fontId="5" fillId="0" borderId="7" xfId="0" applyFont="1" applyBorder="1"/>
    <xf numFmtId="4" fontId="0" fillId="0" borderId="7" xfId="0" applyNumberFormat="1" applyBorder="1"/>
    <xf numFmtId="0" fontId="0" fillId="0" borderId="7" xfId="0" applyBorder="1"/>
    <xf numFmtId="39" fontId="8" fillId="0" borderId="8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7" fillId="0" borderId="4" xfId="0" applyFont="1" applyBorder="1"/>
    <xf numFmtId="0" fontId="7" fillId="0" borderId="6" xfId="0" applyFont="1" applyBorder="1"/>
    <xf numFmtId="0" fontId="0" fillId="0" borderId="0" xfId="0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0" fillId="0" borderId="0" xfId="0" applyNumberFormat="1" applyBorder="1" applyAlignment="1"/>
    <xf numFmtId="4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G33" sqref="A1:G33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14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 t="s">
        <v>15</v>
      </c>
      <c r="C4" s="7"/>
      <c r="D4" s="14"/>
      <c r="E4" s="7"/>
      <c r="F4" s="7"/>
      <c r="G4" s="15">
        <v>3000</v>
      </c>
    </row>
    <row r="5" spans="1:7" x14ac:dyDescent="0.25">
      <c r="A5" s="13"/>
      <c r="B5" s="7" t="s">
        <v>2</v>
      </c>
      <c r="C5" s="7"/>
      <c r="D5" s="14"/>
      <c r="E5" s="7"/>
      <c r="F5" s="7"/>
      <c r="G5" s="15">
        <v>265.94</v>
      </c>
    </row>
    <row r="6" spans="1:7" ht="16.5" thickBot="1" x14ac:dyDescent="0.3">
      <c r="A6" s="16"/>
      <c r="B6" s="17" t="s">
        <v>3</v>
      </c>
      <c r="C6" s="17"/>
      <c r="D6" s="18"/>
      <c r="E6" s="18"/>
      <c r="F6" s="18"/>
      <c r="G6" s="19">
        <f>SUM(G4:G5)</f>
        <v>3265.94</v>
      </c>
    </row>
    <row r="7" spans="1:7" ht="18.75" x14ac:dyDescent="0.3">
      <c r="A7" s="20" t="s">
        <v>4</v>
      </c>
      <c r="B7" s="21"/>
      <c r="C7" s="3"/>
      <c r="D7" s="22"/>
      <c r="E7" s="3"/>
      <c r="F7" s="3"/>
      <c r="G7" s="4"/>
    </row>
    <row r="8" spans="1:7" x14ac:dyDescent="0.25">
      <c r="A8" s="13"/>
      <c r="B8" s="23" t="s">
        <v>17</v>
      </c>
      <c r="C8" s="7"/>
      <c r="D8" s="14"/>
      <c r="E8" s="7"/>
      <c r="F8" s="7"/>
      <c r="G8" s="15">
        <v>3000</v>
      </c>
    </row>
    <row r="9" spans="1:7" x14ac:dyDescent="0.25">
      <c r="A9" s="13"/>
      <c r="B9" s="23" t="s">
        <v>19</v>
      </c>
      <c r="C9" s="7"/>
      <c r="D9" s="14"/>
      <c r="E9" s="7"/>
      <c r="F9" s="7"/>
      <c r="G9" s="15">
        <v>532.5</v>
      </c>
    </row>
    <row r="10" spans="1:7" x14ac:dyDescent="0.25">
      <c r="A10" s="13"/>
      <c r="B10" s="23" t="s">
        <v>18</v>
      </c>
      <c r="C10" s="7"/>
      <c r="D10" s="14"/>
      <c r="E10" s="7"/>
      <c r="F10" s="7"/>
      <c r="G10" s="15">
        <v>880</v>
      </c>
    </row>
    <row r="11" spans="1:7" x14ac:dyDescent="0.25">
      <c r="A11" s="13"/>
      <c r="B11" s="23" t="s">
        <v>20</v>
      </c>
      <c r="C11" s="7"/>
      <c r="D11" s="14"/>
      <c r="E11" s="7"/>
      <c r="F11" s="7"/>
      <c r="G11" s="15">
        <v>85</v>
      </c>
    </row>
    <row r="12" spans="1:7" x14ac:dyDescent="0.25">
      <c r="A12" s="13"/>
      <c r="B12" s="23" t="s">
        <v>16</v>
      </c>
      <c r="C12" s="7"/>
      <c r="D12" s="14"/>
      <c r="E12" s="7"/>
      <c r="F12" s="7"/>
      <c r="G12" s="15">
        <v>960</v>
      </c>
    </row>
    <row r="13" spans="1:7" x14ac:dyDescent="0.25">
      <c r="A13" s="13"/>
      <c r="B13" s="23" t="s">
        <v>5</v>
      </c>
      <c r="C13" s="7"/>
      <c r="D13" s="14"/>
      <c r="E13" s="7"/>
      <c r="F13" s="7"/>
      <c r="G13" s="15">
        <v>69.900000000000006</v>
      </c>
    </row>
    <row r="14" spans="1:7" x14ac:dyDescent="0.25">
      <c r="A14" s="13"/>
      <c r="B14" s="23" t="s">
        <v>6</v>
      </c>
      <c r="C14" s="7"/>
      <c r="D14" s="14"/>
      <c r="E14" s="7"/>
      <c r="F14" s="7"/>
      <c r="G14" s="15">
        <v>22</v>
      </c>
    </row>
    <row r="15" spans="1:7" x14ac:dyDescent="0.25">
      <c r="A15" s="13"/>
      <c r="B15" s="23" t="s">
        <v>7</v>
      </c>
      <c r="C15" s="7"/>
      <c r="D15" s="14"/>
      <c r="E15" s="7"/>
      <c r="F15" s="7"/>
      <c r="G15" s="15">
        <v>15.09</v>
      </c>
    </row>
    <row r="16" spans="1:7" ht="15.75" x14ac:dyDescent="0.25">
      <c r="A16" s="13"/>
      <c r="B16" s="24" t="s">
        <v>3</v>
      </c>
      <c r="C16" s="25"/>
      <c r="D16" s="14"/>
      <c r="E16" s="7"/>
      <c r="F16" s="7"/>
      <c r="G16" s="26">
        <f>SUM(G8:G15)</f>
        <v>5564.49</v>
      </c>
    </row>
    <row r="17" spans="1:7" ht="19.5" thickBot="1" x14ac:dyDescent="0.35">
      <c r="A17" s="38" t="s">
        <v>8</v>
      </c>
      <c r="B17" s="39"/>
      <c r="C17" s="27"/>
      <c r="D17" s="28"/>
      <c r="E17" s="29"/>
      <c r="F17" s="29"/>
      <c r="G17" s="30">
        <f>G6-G16</f>
        <v>-2298.5499999999997</v>
      </c>
    </row>
    <row r="18" spans="1:7" ht="18.75" x14ac:dyDescent="0.3">
      <c r="A18" s="31" t="s">
        <v>9</v>
      </c>
      <c r="B18" s="32"/>
      <c r="C18" s="32"/>
      <c r="D18" s="32"/>
      <c r="E18" s="33"/>
      <c r="F18" s="33"/>
      <c r="G18" s="34"/>
    </row>
    <row r="19" spans="1:7" ht="15.75" x14ac:dyDescent="0.25">
      <c r="A19" s="35" t="s">
        <v>21</v>
      </c>
      <c r="B19" s="24"/>
      <c r="C19" s="24"/>
      <c r="D19" s="14"/>
      <c r="E19" s="7"/>
      <c r="F19" s="7"/>
      <c r="G19" s="26">
        <v>56578.75</v>
      </c>
    </row>
    <row r="20" spans="1:7" ht="15.75" x14ac:dyDescent="0.25">
      <c r="A20" s="35"/>
      <c r="B20" s="24" t="s">
        <v>22</v>
      </c>
      <c r="C20" s="24"/>
      <c r="D20" s="14"/>
      <c r="E20" s="7"/>
      <c r="F20" s="7"/>
      <c r="G20" s="26">
        <v>3265.94</v>
      </c>
    </row>
    <row r="21" spans="1:7" ht="15.75" x14ac:dyDescent="0.25">
      <c r="A21" s="35"/>
      <c r="B21" s="24" t="s">
        <v>23</v>
      </c>
      <c r="C21" s="24"/>
      <c r="D21" s="14"/>
      <c r="E21" s="7"/>
      <c r="F21" s="7"/>
      <c r="G21" s="26">
        <v>5564.49</v>
      </c>
    </row>
    <row r="22" spans="1:7" ht="15.75" x14ac:dyDescent="0.25">
      <c r="A22" s="35"/>
      <c r="B22" s="24" t="s">
        <v>103</v>
      </c>
      <c r="C22" s="24"/>
      <c r="D22" s="14"/>
      <c r="E22" s="7"/>
      <c r="F22" s="7"/>
      <c r="G22" s="26">
        <v>30</v>
      </c>
    </row>
    <row r="23" spans="1:7" ht="16.5" thickBot="1" x14ac:dyDescent="0.3">
      <c r="A23" s="36" t="s">
        <v>24</v>
      </c>
      <c r="B23" s="17"/>
      <c r="C23" s="17"/>
      <c r="D23" s="28"/>
      <c r="E23" s="29"/>
      <c r="F23" s="29"/>
      <c r="G23" s="19">
        <f>G19+G20-G21-G22</f>
        <v>54250.200000000004</v>
      </c>
    </row>
    <row r="24" spans="1:7" x14ac:dyDescent="0.25">
      <c r="A24" s="7"/>
      <c r="B24" s="37" t="s">
        <v>10</v>
      </c>
      <c r="C24" s="37"/>
      <c r="D24" s="7"/>
      <c r="E24" s="40" t="s">
        <v>11</v>
      </c>
      <c r="F24" s="40"/>
      <c r="G24" s="7"/>
    </row>
    <row r="25" spans="1:7" x14ac:dyDescent="0.25">
      <c r="A25" s="7"/>
      <c r="B25" s="37" t="s">
        <v>12</v>
      </c>
      <c r="C25" s="37"/>
      <c r="D25" s="7"/>
      <c r="E25" s="41" t="s">
        <v>13</v>
      </c>
      <c r="F25" s="41"/>
      <c r="G25" s="7"/>
    </row>
  </sheetData>
  <mergeCells count="3">
    <mergeCell ref="A17:B17"/>
    <mergeCell ref="E24:F24"/>
    <mergeCell ref="E25:F25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B1" workbookViewId="0">
      <selection activeCell="I17" sqref="I17"/>
    </sheetView>
  </sheetViews>
  <sheetFormatPr defaultRowHeight="15" x14ac:dyDescent="0.25"/>
  <cols>
    <col min="1" max="1" width="9.140625" hidden="1" customWidth="1"/>
    <col min="2" max="2" width="6.42578125" customWidth="1"/>
    <col min="7" max="7" width="31.5703125" customWidth="1"/>
    <col min="8" max="8" width="14.42578125" customWidth="1"/>
  </cols>
  <sheetData>
    <row r="1" spans="2:8" ht="26.25" x14ac:dyDescent="0.4">
      <c r="B1" s="1" t="s">
        <v>0</v>
      </c>
      <c r="C1" s="2"/>
      <c r="D1" s="2"/>
      <c r="E1" s="2"/>
      <c r="F1" s="3"/>
      <c r="G1" s="3"/>
      <c r="H1" s="4"/>
    </row>
    <row r="2" spans="2:8" ht="18.75" x14ac:dyDescent="0.3">
      <c r="B2" s="5" t="s">
        <v>149</v>
      </c>
      <c r="C2" s="6"/>
      <c r="D2" s="6"/>
      <c r="E2" s="6"/>
      <c r="F2" s="7"/>
      <c r="G2" s="7"/>
      <c r="H2" s="8"/>
    </row>
    <row r="3" spans="2:8" ht="18.75" x14ac:dyDescent="0.3">
      <c r="B3" s="5" t="s">
        <v>1</v>
      </c>
      <c r="C3" s="9"/>
      <c r="D3" s="10"/>
      <c r="E3" s="11"/>
      <c r="F3" s="10"/>
      <c r="G3" s="10"/>
      <c r="H3" s="12"/>
    </row>
    <row r="4" spans="2:8" x14ac:dyDescent="0.25">
      <c r="B4" s="13"/>
      <c r="C4" s="7" t="s">
        <v>148</v>
      </c>
      <c r="D4" s="7"/>
      <c r="E4" s="14"/>
      <c r="F4" s="7"/>
      <c r="G4" s="7"/>
      <c r="H4" s="15">
        <v>2700</v>
      </c>
    </row>
    <row r="5" spans="2:8" x14ac:dyDescent="0.25">
      <c r="B5" s="13"/>
      <c r="C5" s="7" t="s">
        <v>140</v>
      </c>
      <c r="D5" s="7"/>
      <c r="E5" s="14"/>
      <c r="F5" s="7"/>
      <c r="G5" s="7"/>
      <c r="H5" s="15">
        <v>100</v>
      </c>
    </row>
    <row r="6" spans="2:8" x14ac:dyDescent="0.25">
      <c r="B6" s="13"/>
      <c r="C6" s="7" t="s">
        <v>2</v>
      </c>
      <c r="D6" s="7"/>
      <c r="E6" s="14"/>
      <c r="F6" s="7"/>
      <c r="G6" s="7"/>
      <c r="H6" s="15">
        <v>427.14</v>
      </c>
    </row>
    <row r="7" spans="2:8" ht="16.5" thickBot="1" x14ac:dyDescent="0.3">
      <c r="B7" s="16"/>
      <c r="C7" s="17" t="s">
        <v>3</v>
      </c>
      <c r="D7" s="17"/>
      <c r="E7" s="18"/>
      <c r="F7" s="18"/>
      <c r="G7" s="18"/>
      <c r="H7" s="19">
        <f>SUM(H4:H6)</f>
        <v>3227.14</v>
      </c>
    </row>
    <row r="8" spans="2:8" ht="18.75" x14ac:dyDescent="0.3">
      <c r="B8" s="20" t="s">
        <v>4</v>
      </c>
      <c r="C8" s="21"/>
      <c r="D8" s="3"/>
      <c r="E8" s="22"/>
      <c r="F8" s="3"/>
      <c r="G8" s="3"/>
      <c r="H8" s="4"/>
    </row>
    <row r="9" spans="2:8" x14ac:dyDescent="0.25">
      <c r="B9" s="13"/>
      <c r="C9" s="23" t="s">
        <v>128</v>
      </c>
      <c r="D9" s="7"/>
      <c r="E9" s="14"/>
      <c r="F9" s="7"/>
      <c r="G9" s="7"/>
      <c r="H9" s="15">
        <v>5640</v>
      </c>
    </row>
    <row r="10" spans="2:8" x14ac:dyDescent="0.25">
      <c r="B10" s="13"/>
      <c r="C10" s="23" t="s">
        <v>139</v>
      </c>
      <c r="D10" s="7"/>
      <c r="E10" s="14"/>
      <c r="F10" s="7"/>
      <c r="G10" s="7"/>
      <c r="H10" s="15">
        <v>2250</v>
      </c>
    </row>
    <row r="11" spans="2:8" x14ac:dyDescent="0.25">
      <c r="B11" s="13"/>
      <c r="C11" s="23" t="s">
        <v>141</v>
      </c>
      <c r="D11" s="7"/>
      <c r="E11" s="14"/>
      <c r="F11" s="7"/>
      <c r="G11" s="7"/>
      <c r="H11" s="15">
        <v>1160</v>
      </c>
    </row>
    <row r="12" spans="2:8" x14ac:dyDescent="0.25">
      <c r="B12" s="13"/>
      <c r="C12" s="23" t="s">
        <v>142</v>
      </c>
      <c r="D12" s="7"/>
      <c r="E12" s="14"/>
      <c r="F12" s="7"/>
      <c r="G12" s="7"/>
      <c r="H12" s="15">
        <v>580</v>
      </c>
    </row>
    <row r="13" spans="2:8" x14ac:dyDescent="0.25">
      <c r="B13" s="13"/>
      <c r="C13" s="23" t="s">
        <v>143</v>
      </c>
      <c r="D13" s="7"/>
      <c r="E13" s="14"/>
      <c r="F13" s="7"/>
      <c r="G13" s="7"/>
      <c r="H13" s="15">
        <v>780</v>
      </c>
    </row>
    <row r="14" spans="2:8" x14ac:dyDescent="0.25">
      <c r="B14" s="13"/>
      <c r="C14" s="23" t="s">
        <v>93</v>
      </c>
      <c r="D14" s="7"/>
      <c r="E14" s="14"/>
      <c r="F14" s="7"/>
      <c r="G14" s="7"/>
      <c r="H14" s="15">
        <v>52</v>
      </c>
    </row>
    <row r="15" spans="2:8" x14ac:dyDescent="0.25">
      <c r="B15" s="13"/>
      <c r="C15" s="23" t="s">
        <v>147</v>
      </c>
      <c r="D15" s="7"/>
      <c r="E15" s="14"/>
      <c r="F15" s="7"/>
      <c r="G15" s="7"/>
      <c r="H15" s="15">
        <v>250</v>
      </c>
    </row>
    <row r="16" spans="2:8" x14ac:dyDescent="0.25">
      <c r="B16" s="13"/>
      <c r="C16" s="23" t="s">
        <v>138</v>
      </c>
      <c r="D16" s="7"/>
      <c r="E16" s="14"/>
      <c r="F16" s="7"/>
      <c r="G16" s="7"/>
      <c r="H16" s="15">
        <v>965</v>
      </c>
    </row>
    <row r="17" spans="2:8" x14ac:dyDescent="0.25">
      <c r="B17" s="13"/>
      <c r="C17" s="23" t="s">
        <v>145</v>
      </c>
      <c r="D17" s="7"/>
      <c r="E17" s="14"/>
      <c r="F17" s="7"/>
      <c r="G17" s="7"/>
      <c r="H17" s="15">
        <v>38</v>
      </c>
    </row>
    <row r="18" spans="2:8" x14ac:dyDescent="0.25">
      <c r="B18" s="13"/>
      <c r="C18" s="23" t="s">
        <v>136</v>
      </c>
      <c r="D18" s="7"/>
      <c r="E18" s="14"/>
      <c r="F18" s="7"/>
      <c r="G18" s="7"/>
      <c r="H18" s="15">
        <v>390</v>
      </c>
    </row>
    <row r="19" spans="2:8" x14ac:dyDescent="0.25">
      <c r="B19" s="13"/>
      <c r="C19" s="23" t="s">
        <v>40</v>
      </c>
      <c r="D19" s="7"/>
      <c r="E19" s="14"/>
      <c r="F19" s="7"/>
      <c r="G19" s="7"/>
      <c r="H19" s="15">
        <v>104</v>
      </c>
    </row>
    <row r="20" spans="2:8" x14ac:dyDescent="0.25">
      <c r="B20" s="13"/>
      <c r="C20" s="23" t="s">
        <v>137</v>
      </c>
      <c r="D20" s="7"/>
      <c r="E20" s="14"/>
      <c r="F20" s="7"/>
      <c r="G20" s="7"/>
      <c r="H20" s="15">
        <v>16.89</v>
      </c>
    </row>
    <row r="21" spans="2:8" x14ac:dyDescent="0.25">
      <c r="B21" s="13"/>
      <c r="C21" s="23" t="s">
        <v>144</v>
      </c>
      <c r="D21" s="7"/>
      <c r="E21" s="14"/>
      <c r="F21" s="7"/>
      <c r="G21" s="7"/>
      <c r="H21" s="15">
        <v>159.97999999999999</v>
      </c>
    </row>
    <row r="22" spans="2:8" x14ac:dyDescent="0.25">
      <c r="B22" s="13"/>
      <c r="C22" s="23" t="s">
        <v>6</v>
      </c>
      <c r="D22" s="7"/>
      <c r="E22" s="14"/>
      <c r="F22" s="7"/>
      <c r="G22" s="7"/>
      <c r="H22" s="15">
        <v>32.5</v>
      </c>
    </row>
    <row r="23" spans="2:8" x14ac:dyDescent="0.25">
      <c r="B23" s="13"/>
      <c r="C23" s="23" t="s">
        <v>7</v>
      </c>
      <c r="D23" s="7"/>
      <c r="E23" s="14"/>
      <c r="F23" s="7"/>
      <c r="G23" s="7"/>
      <c r="H23" s="15">
        <v>82.31</v>
      </c>
    </row>
    <row r="24" spans="2:8" ht="15.75" x14ac:dyDescent="0.25">
      <c r="B24" s="13"/>
      <c r="C24" s="24" t="s">
        <v>3</v>
      </c>
      <c r="D24" s="25"/>
      <c r="E24" s="14"/>
      <c r="F24" s="7"/>
      <c r="G24" s="7"/>
      <c r="H24" s="26">
        <f>SUM(H9:H23)</f>
        <v>12500.679999999998</v>
      </c>
    </row>
    <row r="25" spans="2:8" ht="19.5" thickBot="1" x14ac:dyDescent="0.35">
      <c r="B25" s="38" t="s">
        <v>8</v>
      </c>
      <c r="C25" s="39"/>
      <c r="D25" s="27"/>
      <c r="E25" s="28"/>
      <c r="F25" s="29"/>
      <c r="G25" s="29"/>
      <c r="H25" s="30">
        <f>H7-H24</f>
        <v>-9273.5399999999991</v>
      </c>
    </row>
    <row r="26" spans="2:8" ht="18.75" x14ac:dyDescent="0.3">
      <c r="B26" s="31" t="s">
        <v>9</v>
      </c>
      <c r="C26" s="32"/>
      <c r="D26" s="32"/>
      <c r="E26" s="32"/>
      <c r="F26" s="33"/>
      <c r="G26" s="33"/>
      <c r="H26" s="34"/>
    </row>
    <row r="27" spans="2:8" ht="15.75" x14ac:dyDescent="0.25">
      <c r="B27" s="35" t="s">
        <v>146</v>
      </c>
      <c r="C27" s="24"/>
      <c r="D27" s="24"/>
      <c r="E27" s="14"/>
      <c r="F27" s="7"/>
      <c r="G27" s="7"/>
      <c r="H27" s="26">
        <v>63994.09</v>
      </c>
    </row>
    <row r="28" spans="2:8" ht="15.75" x14ac:dyDescent="0.25">
      <c r="B28" s="35"/>
      <c r="C28" s="24" t="s">
        <v>133</v>
      </c>
      <c r="D28" s="24"/>
      <c r="E28" s="14"/>
      <c r="F28" s="7"/>
      <c r="G28" s="7"/>
      <c r="H28" s="26">
        <v>3227.14</v>
      </c>
    </row>
    <row r="29" spans="2:8" ht="15.75" x14ac:dyDescent="0.25">
      <c r="B29" s="35"/>
      <c r="C29" s="24" t="s">
        <v>134</v>
      </c>
      <c r="D29" s="24"/>
      <c r="E29" s="14"/>
      <c r="F29" s="7"/>
      <c r="G29" s="7"/>
      <c r="H29" s="26">
        <v>12500.68</v>
      </c>
    </row>
    <row r="30" spans="2:8" ht="15.75" x14ac:dyDescent="0.25">
      <c r="B30" s="35"/>
      <c r="C30" s="24" t="s">
        <v>103</v>
      </c>
      <c r="D30" s="24"/>
      <c r="E30" s="14"/>
      <c r="F30" s="7"/>
      <c r="G30" s="7"/>
      <c r="H30" s="26">
        <v>30</v>
      </c>
    </row>
    <row r="31" spans="2:8" ht="16.5" thickBot="1" x14ac:dyDescent="0.3">
      <c r="B31" s="36" t="s">
        <v>135</v>
      </c>
      <c r="C31" s="17"/>
      <c r="D31" s="17"/>
      <c r="E31" s="28"/>
      <c r="F31" s="29"/>
      <c r="G31" s="29"/>
      <c r="H31" s="19">
        <f>H27+H28-H29-H30</f>
        <v>54690.549999999996</v>
      </c>
    </row>
    <row r="32" spans="2:8" x14ac:dyDescent="0.25">
      <c r="B32" s="7"/>
      <c r="C32" s="37" t="s">
        <v>10</v>
      </c>
      <c r="D32" s="37"/>
      <c r="E32" s="7"/>
      <c r="F32" s="40" t="s">
        <v>11</v>
      </c>
      <c r="G32" s="40"/>
      <c r="H32" s="7"/>
    </row>
    <row r="33" spans="2:8" x14ac:dyDescent="0.25">
      <c r="B33" s="7"/>
      <c r="C33" s="37" t="s">
        <v>12</v>
      </c>
      <c r="D33" s="37"/>
      <c r="E33" s="7"/>
      <c r="F33" s="41" t="s">
        <v>13</v>
      </c>
      <c r="G33" s="41"/>
      <c r="H33" s="7"/>
    </row>
  </sheetData>
  <mergeCells count="3">
    <mergeCell ref="B25:C25"/>
    <mergeCell ref="F32:G32"/>
    <mergeCell ref="F33:G33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B1" workbookViewId="0">
      <selection activeCell="G21" sqref="G21"/>
    </sheetView>
  </sheetViews>
  <sheetFormatPr defaultRowHeight="15" x14ac:dyDescent="0.25"/>
  <cols>
    <col min="1" max="1" width="9.140625" hidden="1" customWidth="1"/>
    <col min="2" max="2" width="6.42578125" customWidth="1"/>
    <col min="3" max="3" width="16.85546875" customWidth="1"/>
    <col min="4" max="4" width="10.7109375" customWidth="1"/>
    <col min="7" max="7" width="14.85546875" customWidth="1"/>
    <col min="8" max="8" width="14.42578125" customWidth="1"/>
  </cols>
  <sheetData>
    <row r="1" spans="2:8" ht="26.25" x14ac:dyDescent="0.4">
      <c r="B1" s="1" t="s">
        <v>0</v>
      </c>
      <c r="C1" s="2"/>
      <c r="D1" s="2"/>
      <c r="E1" s="2"/>
      <c r="F1" s="3"/>
      <c r="G1" s="3"/>
      <c r="H1" s="4"/>
    </row>
    <row r="2" spans="2:8" ht="18.75" x14ac:dyDescent="0.3">
      <c r="B2" s="5" t="s">
        <v>150</v>
      </c>
      <c r="C2" s="6"/>
      <c r="D2" s="6"/>
      <c r="E2" s="6"/>
      <c r="F2" s="7"/>
      <c r="G2" s="7"/>
      <c r="H2" s="8"/>
    </row>
    <row r="3" spans="2:8" ht="18.75" x14ac:dyDescent="0.3">
      <c r="B3" s="5" t="s">
        <v>1</v>
      </c>
      <c r="C3" s="9"/>
      <c r="D3" s="10"/>
      <c r="E3" s="11"/>
      <c r="F3" s="10"/>
      <c r="G3" s="10"/>
      <c r="H3" s="12"/>
    </row>
    <row r="4" spans="2:8" x14ac:dyDescent="0.25">
      <c r="B4" s="13"/>
      <c r="C4" s="7" t="s">
        <v>155</v>
      </c>
      <c r="D4" s="7"/>
      <c r="E4" s="14"/>
      <c r="F4" s="7"/>
      <c r="G4" s="7"/>
      <c r="H4" s="15">
        <v>3480</v>
      </c>
    </row>
    <row r="5" spans="2:8" x14ac:dyDescent="0.25">
      <c r="B5" s="13"/>
      <c r="C5" s="7" t="s">
        <v>156</v>
      </c>
      <c r="D5" s="7"/>
      <c r="E5" s="14"/>
      <c r="F5" s="7"/>
      <c r="G5" s="7"/>
      <c r="H5" s="15">
        <v>1200</v>
      </c>
    </row>
    <row r="6" spans="2:8" x14ac:dyDescent="0.25">
      <c r="B6" s="13"/>
      <c r="C6" s="7" t="s">
        <v>143</v>
      </c>
      <c r="D6" s="7"/>
      <c r="E6" s="14"/>
      <c r="F6" s="7"/>
      <c r="G6" s="7"/>
      <c r="H6" s="15">
        <v>6080</v>
      </c>
    </row>
    <row r="7" spans="2:8" x14ac:dyDescent="0.25">
      <c r="B7" s="13"/>
      <c r="C7" s="7" t="s">
        <v>2</v>
      </c>
      <c r="D7" s="7"/>
      <c r="E7" s="14"/>
      <c r="F7" s="7"/>
      <c r="G7" s="7"/>
      <c r="H7" s="15">
        <v>375.28</v>
      </c>
    </row>
    <row r="8" spans="2:8" ht="16.5" thickBot="1" x14ac:dyDescent="0.3">
      <c r="B8" s="16"/>
      <c r="C8" s="17" t="s">
        <v>3</v>
      </c>
      <c r="D8" s="17"/>
      <c r="E8" s="18"/>
      <c r="F8" s="18"/>
      <c r="G8" s="18"/>
      <c r="H8" s="19">
        <f>SUM(H4:H7)</f>
        <v>11135.28</v>
      </c>
    </row>
    <row r="9" spans="2:8" ht="18.75" x14ac:dyDescent="0.3">
      <c r="B9" s="20" t="s">
        <v>4</v>
      </c>
      <c r="C9" s="21"/>
      <c r="D9" s="3"/>
      <c r="E9" s="22"/>
      <c r="F9" s="3"/>
      <c r="G9" s="3"/>
      <c r="H9" s="4"/>
    </row>
    <row r="10" spans="2:8" x14ac:dyDescent="0.25">
      <c r="B10" s="13"/>
      <c r="C10" s="23" t="s">
        <v>128</v>
      </c>
      <c r="D10" s="7"/>
      <c r="E10" s="14"/>
      <c r="F10" s="7"/>
      <c r="G10" s="7"/>
      <c r="H10" s="15">
        <v>1960</v>
      </c>
    </row>
    <row r="11" spans="2:8" x14ac:dyDescent="0.25">
      <c r="B11" s="13"/>
      <c r="C11" s="23" t="s">
        <v>156</v>
      </c>
      <c r="D11" s="7"/>
      <c r="E11" s="14"/>
      <c r="F11" s="7"/>
      <c r="G11" s="7"/>
      <c r="H11" s="15">
        <v>1100</v>
      </c>
    </row>
    <row r="12" spans="2:8" x14ac:dyDescent="0.25">
      <c r="B12" s="13"/>
      <c r="C12" s="23" t="s">
        <v>143</v>
      </c>
      <c r="D12" s="7"/>
      <c r="E12" s="14"/>
      <c r="F12" s="7"/>
      <c r="G12" s="7"/>
      <c r="H12" s="15">
        <v>1040</v>
      </c>
    </row>
    <row r="13" spans="2:8" x14ac:dyDescent="0.25">
      <c r="B13" s="13"/>
      <c r="C13" s="23" t="s">
        <v>93</v>
      </c>
      <c r="D13" s="7"/>
      <c r="E13" s="14"/>
      <c r="F13" s="7"/>
      <c r="G13" s="7"/>
      <c r="H13" s="15">
        <v>120</v>
      </c>
    </row>
    <row r="14" spans="2:8" x14ac:dyDescent="0.25">
      <c r="B14" s="13"/>
      <c r="C14" s="23" t="s">
        <v>157</v>
      </c>
      <c r="D14" s="7"/>
      <c r="E14" s="14"/>
      <c r="F14" s="7"/>
      <c r="G14" s="7"/>
      <c r="H14" s="15">
        <v>50</v>
      </c>
    </row>
    <row r="15" spans="2:8" x14ac:dyDescent="0.25">
      <c r="B15" s="13"/>
      <c r="C15" s="23" t="s">
        <v>158</v>
      </c>
      <c r="D15" s="7"/>
      <c r="E15" s="14"/>
      <c r="F15" s="7"/>
      <c r="G15" s="7"/>
      <c r="H15" s="15">
        <v>965</v>
      </c>
    </row>
    <row r="16" spans="2:8" x14ac:dyDescent="0.25">
      <c r="B16" s="13"/>
      <c r="C16" s="23" t="s">
        <v>159</v>
      </c>
      <c r="D16" s="7"/>
      <c r="E16" s="14"/>
      <c r="F16" s="7"/>
      <c r="G16" s="7"/>
      <c r="H16" s="15">
        <v>390</v>
      </c>
    </row>
    <row r="17" spans="2:8" x14ac:dyDescent="0.25">
      <c r="B17" s="13"/>
      <c r="C17" s="23" t="s">
        <v>40</v>
      </c>
      <c r="D17" s="7"/>
      <c r="E17" s="14"/>
      <c r="F17" s="7"/>
      <c r="G17" s="7"/>
      <c r="H17" s="15">
        <v>104</v>
      </c>
    </row>
    <row r="18" spans="2:8" x14ac:dyDescent="0.25">
      <c r="B18" s="13"/>
      <c r="C18" s="23" t="s">
        <v>160</v>
      </c>
      <c r="D18" s="7"/>
      <c r="E18" s="14"/>
      <c r="F18" s="7"/>
      <c r="G18" s="7"/>
      <c r="H18" s="15">
        <v>16.97</v>
      </c>
    </row>
    <row r="19" spans="2:8" x14ac:dyDescent="0.25">
      <c r="B19" s="13"/>
      <c r="C19" s="23" t="s">
        <v>6</v>
      </c>
      <c r="D19" s="7"/>
      <c r="E19" s="14"/>
      <c r="F19" s="7"/>
      <c r="G19" s="7"/>
      <c r="H19" s="15">
        <v>32.5</v>
      </c>
    </row>
    <row r="20" spans="2:8" x14ac:dyDescent="0.25">
      <c r="B20" s="13"/>
      <c r="C20" s="23" t="s">
        <v>7</v>
      </c>
      <c r="D20" s="7"/>
      <c r="E20" s="14"/>
      <c r="F20" s="7"/>
      <c r="G20" s="7"/>
      <c r="H20" s="15">
        <v>203.69</v>
      </c>
    </row>
    <row r="21" spans="2:8" ht="15.75" x14ac:dyDescent="0.25">
      <c r="B21" s="13"/>
      <c r="C21" s="24" t="s">
        <v>3</v>
      </c>
      <c r="D21" s="25"/>
      <c r="E21" s="14"/>
      <c r="F21" s="7"/>
      <c r="G21" s="7"/>
      <c r="H21" s="26">
        <f>SUM(H10:H20)</f>
        <v>5982.16</v>
      </c>
    </row>
    <row r="22" spans="2:8" ht="19.5" thickBot="1" x14ac:dyDescent="0.35">
      <c r="B22" s="38" t="s">
        <v>59</v>
      </c>
      <c r="C22" s="39"/>
      <c r="D22" s="27"/>
      <c r="E22" s="28"/>
      <c r="F22" s="29"/>
      <c r="G22" s="29"/>
      <c r="H22" s="30">
        <f>H8-H21</f>
        <v>5153.1200000000008</v>
      </c>
    </row>
    <row r="23" spans="2:8" ht="18.75" x14ac:dyDescent="0.3">
      <c r="B23" s="31" t="s">
        <v>9</v>
      </c>
      <c r="C23" s="32"/>
      <c r="D23" s="32"/>
      <c r="E23" s="32"/>
      <c r="F23" s="33"/>
      <c r="G23" s="33"/>
      <c r="H23" s="34"/>
    </row>
    <row r="24" spans="2:8" ht="15.75" x14ac:dyDescent="0.25">
      <c r="B24" s="35" t="s">
        <v>151</v>
      </c>
      <c r="C24" s="24"/>
      <c r="D24" s="24"/>
      <c r="E24" s="14"/>
      <c r="F24" s="7"/>
      <c r="G24" s="7"/>
      <c r="H24" s="26">
        <v>54690.55</v>
      </c>
    </row>
    <row r="25" spans="2:8" ht="15.75" x14ac:dyDescent="0.25">
      <c r="B25" s="35"/>
      <c r="C25" s="24" t="s">
        <v>152</v>
      </c>
      <c r="D25" s="24"/>
      <c r="E25" s="14"/>
      <c r="F25" s="7"/>
      <c r="G25" s="7"/>
      <c r="H25" s="26">
        <v>11135.28</v>
      </c>
    </row>
    <row r="26" spans="2:8" ht="15.75" x14ac:dyDescent="0.25">
      <c r="B26" s="35"/>
      <c r="C26" s="24" t="s">
        <v>153</v>
      </c>
      <c r="D26" s="24"/>
      <c r="E26" s="14"/>
      <c r="F26" s="7"/>
      <c r="G26" s="7"/>
      <c r="H26" s="26">
        <v>5982.16</v>
      </c>
    </row>
    <row r="27" spans="2:8" ht="15.75" x14ac:dyDescent="0.25">
      <c r="B27" s="35"/>
      <c r="C27" s="24" t="s">
        <v>103</v>
      </c>
      <c r="D27" s="24"/>
      <c r="E27" s="14"/>
      <c r="F27" s="7"/>
      <c r="G27" s="7"/>
      <c r="H27" s="26">
        <v>30</v>
      </c>
    </row>
    <row r="28" spans="2:8" ht="16.5" thickBot="1" x14ac:dyDescent="0.3">
      <c r="B28" s="36" t="s">
        <v>154</v>
      </c>
      <c r="C28" s="17"/>
      <c r="D28" s="17"/>
      <c r="E28" s="28"/>
      <c r="F28" s="29"/>
      <c r="G28" s="29"/>
      <c r="H28" s="19">
        <f>H24+H25-H26-H27</f>
        <v>59813.67</v>
      </c>
    </row>
    <row r="29" spans="2:8" x14ac:dyDescent="0.25">
      <c r="B29" s="7"/>
      <c r="C29" s="37" t="s">
        <v>10</v>
      </c>
      <c r="D29" s="37"/>
      <c r="E29" s="7"/>
      <c r="F29" s="40" t="s">
        <v>11</v>
      </c>
      <c r="G29" s="40"/>
      <c r="H29" s="7"/>
    </row>
    <row r="30" spans="2:8" x14ac:dyDescent="0.25">
      <c r="B30" s="7"/>
      <c r="C30" s="37" t="s">
        <v>12</v>
      </c>
      <c r="D30" s="37"/>
      <c r="E30" s="7"/>
      <c r="F30" s="41" t="s">
        <v>13</v>
      </c>
      <c r="G30" s="41"/>
      <c r="H30" s="7"/>
    </row>
  </sheetData>
  <mergeCells count="3">
    <mergeCell ref="B22:C22"/>
    <mergeCell ref="F29:G29"/>
    <mergeCell ref="F30:G30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B7" workbookViewId="0">
      <selection activeCell="G16" sqref="G16"/>
    </sheetView>
  </sheetViews>
  <sheetFormatPr defaultRowHeight="15" x14ac:dyDescent="0.25"/>
  <cols>
    <col min="1" max="1" width="9.140625" hidden="1" customWidth="1"/>
    <col min="2" max="2" width="6.42578125" customWidth="1"/>
    <col min="3" max="3" width="16.85546875" customWidth="1"/>
    <col min="4" max="4" width="10.7109375" customWidth="1"/>
    <col min="7" max="7" width="14.85546875" customWidth="1"/>
    <col min="8" max="8" width="14.42578125" customWidth="1"/>
  </cols>
  <sheetData>
    <row r="1" spans="2:8" ht="26.25" x14ac:dyDescent="0.4">
      <c r="B1" s="1" t="s">
        <v>0</v>
      </c>
      <c r="C1" s="2"/>
      <c r="D1" s="2"/>
      <c r="E1" s="2"/>
      <c r="F1" s="3"/>
      <c r="G1" s="3"/>
      <c r="H1" s="4"/>
    </row>
    <row r="2" spans="2:8" ht="18.75" x14ac:dyDescent="0.3">
      <c r="B2" s="5" t="s">
        <v>161</v>
      </c>
      <c r="C2" s="6"/>
      <c r="D2" s="6"/>
      <c r="E2" s="6"/>
      <c r="F2" s="7"/>
      <c r="G2" s="7"/>
      <c r="H2" s="8"/>
    </row>
    <row r="3" spans="2:8" ht="18.75" x14ac:dyDescent="0.3">
      <c r="B3" s="5" t="s">
        <v>1</v>
      </c>
      <c r="C3" s="9"/>
      <c r="D3" s="10"/>
      <c r="E3" s="11"/>
      <c r="F3" s="10"/>
      <c r="G3" s="10"/>
      <c r="H3" s="12"/>
    </row>
    <row r="4" spans="2:8" x14ac:dyDescent="0.25">
      <c r="B4" s="13"/>
      <c r="C4" s="7" t="s">
        <v>2</v>
      </c>
      <c r="D4" s="7"/>
      <c r="E4" s="14"/>
      <c r="F4" s="7"/>
      <c r="G4" s="7"/>
      <c r="H4" s="15">
        <v>437.76</v>
      </c>
    </row>
    <row r="5" spans="2:8" ht="16.5" thickBot="1" x14ac:dyDescent="0.3">
      <c r="B5" s="16"/>
      <c r="C5" s="17" t="s">
        <v>3</v>
      </c>
      <c r="D5" s="17"/>
      <c r="E5" s="18"/>
      <c r="F5" s="18"/>
      <c r="G5" s="18"/>
      <c r="H5" s="19">
        <f>SUM(H4:H4)</f>
        <v>437.76</v>
      </c>
    </row>
    <row r="6" spans="2:8" ht="18.75" x14ac:dyDescent="0.3">
      <c r="B6" s="20" t="s">
        <v>4</v>
      </c>
      <c r="C6" s="21"/>
      <c r="D6" s="3"/>
      <c r="E6" s="22"/>
      <c r="F6" s="3"/>
      <c r="G6" s="3"/>
      <c r="H6" s="4"/>
    </row>
    <row r="7" spans="2:8" x14ac:dyDescent="0.25">
      <c r="B7" s="13"/>
      <c r="C7" s="23" t="s">
        <v>143</v>
      </c>
      <c r="D7" s="7"/>
      <c r="E7" s="14"/>
      <c r="F7" s="7"/>
      <c r="G7" s="7"/>
      <c r="H7" s="15">
        <v>4165</v>
      </c>
    </row>
    <row r="8" spans="2:8" x14ac:dyDescent="0.25">
      <c r="B8" s="13"/>
      <c r="C8" s="23" t="s">
        <v>93</v>
      </c>
      <c r="D8" s="7"/>
      <c r="E8" s="14"/>
      <c r="F8" s="7"/>
      <c r="G8" s="7"/>
      <c r="H8" s="15">
        <v>160</v>
      </c>
    </row>
    <row r="9" spans="2:8" x14ac:dyDescent="0.25">
      <c r="B9" s="13"/>
      <c r="C9" s="23" t="s">
        <v>167</v>
      </c>
      <c r="D9" s="7"/>
      <c r="E9" s="14"/>
      <c r="F9" s="7"/>
      <c r="G9" s="7"/>
      <c r="H9" s="15">
        <v>87.6</v>
      </c>
    </row>
    <row r="10" spans="2:8" x14ac:dyDescent="0.25">
      <c r="B10" s="13"/>
      <c r="C10" s="23" t="s">
        <v>157</v>
      </c>
      <c r="D10" s="7"/>
      <c r="E10" s="14"/>
      <c r="F10" s="7"/>
      <c r="G10" s="7"/>
      <c r="H10" s="15">
        <v>126.75</v>
      </c>
    </row>
    <row r="11" spans="2:8" x14ac:dyDescent="0.25">
      <c r="B11" s="13"/>
      <c r="C11" s="23" t="s">
        <v>170</v>
      </c>
      <c r="D11" s="7"/>
      <c r="E11" s="14"/>
      <c r="F11" s="7"/>
      <c r="G11" s="7"/>
      <c r="H11" s="15">
        <v>965</v>
      </c>
    </row>
    <row r="12" spans="2:8" x14ac:dyDescent="0.25">
      <c r="B12" s="13"/>
      <c r="C12" s="23" t="s">
        <v>171</v>
      </c>
      <c r="D12" s="7"/>
      <c r="E12" s="14"/>
      <c r="F12" s="7"/>
      <c r="G12" s="7"/>
      <c r="H12" s="15">
        <v>79.989999999999995</v>
      </c>
    </row>
    <row r="13" spans="2:8" x14ac:dyDescent="0.25">
      <c r="B13" s="13"/>
      <c r="C13" s="23" t="s">
        <v>172</v>
      </c>
      <c r="D13" s="7"/>
      <c r="E13" s="14"/>
      <c r="F13" s="7"/>
      <c r="G13" s="7"/>
      <c r="H13" s="15">
        <v>585</v>
      </c>
    </row>
    <row r="14" spans="2:8" x14ac:dyDescent="0.25">
      <c r="B14" s="13"/>
      <c r="C14" s="23" t="s">
        <v>169</v>
      </c>
      <c r="D14" s="7"/>
      <c r="E14" s="14"/>
      <c r="F14" s="7"/>
      <c r="G14" s="7"/>
      <c r="H14" s="15">
        <v>180</v>
      </c>
    </row>
    <row r="15" spans="2:8" x14ac:dyDescent="0.25">
      <c r="B15" s="13"/>
      <c r="C15" s="23" t="s">
        <v>168</v>
      </c>
      <c r="D15" s="7"/>
      <c r="E15" s="14"/>
      <c r="F15" s="7"/>
      <c r="G15" s="7"/>
      <c r="H15" s="15">
        <v>117.6</v>
      </c>
    </row>
    <row r="16" spans="2:8" x14ac:dyDescent="0.25">
      <c r="B16" s="13"/>
      <c r="C16" s="23" t="s">
        <v>166</v>
      </c>
      <c r="D16" s="7"/>
      <c r="E16" s="14"/>
      <c r="F16" s="7"/>
      <c r="G16" s="7"/>
      <c r="H16" s="15">
        <v>208</v>
      </c>
    </row>
    <row r="17" spans="2:8" x14ac:dyDescent="0.25">
      <c r="B17" s="13"/>
      <c r="C17" s="23" t="s">
        <v>173</v>
      </c>
      <c r="D17" s="7"/>
      <c r="E17" s="14"/>
      <c r="F17" s="7"/>
      <c r="G17" s="7"/>
      <c r="H17" s="15">
        <v>15.01</v>
      </c>
    </row>
    <row r="18" spans="2:8" x14ac:dyDescent="0.25">
      <c r="B18" s="13"/>
      <c r="C18" s="23" t="s">
        <v>6</v>
      </c>
      <c r="D18" s="7"/>
      <c r="E18" s="14"/>
      <c r="F18" s="7"/>
      <c r="G18" s="7"/>
      <c r="H18" s="15">
        <v>94.5</v>
      </c>
    </row>
    <row r="19" spans="2:8" x14ac:dyDescent="0.25">
      <c r="B19" s="13"/>
      <c r="C19" s="23" t="s">
        <v>7</v>
      </c>
      <c r="D19" s="7"/>
      <c r="E19" s="14"/>
      <c r="F19" s="7"/>
      <c r="G19" s="7"/>
      <c r="H19" s="15">
        <v>7.08</v>
      </c>
    </row>
    <row r="20" spans="2:8" ht="15.75" x14ac:dyDescent="0.25">
      <c r="B20" s="13"/>
      <c r="C20" s="24" t="s">
        <v>3</v>
      </c>
      <c r="D20" s="25"/>
      <c r="E20" s="14"/>
      <c r="F20" s="7"/>
      <c r="G20" s="7"/>
      <c r="H20" s="26">
        <f>SUM(H7:H19)</f>
        <v>6791.5300000000007</v>
      </c>
    </row>
    <row r="21" spans="2:8" ht="19.5" thickBot="1" x14ac:dyDescent="0.35">
      <c r="B21" s="38" t="s">
        <v>8</v>
      </c>
      <c r="C21" s="39"/>
      <c r="D21" s="27"/>
      <c r="E21" s="28"/>
      <c r="F21" s="29"/>
      <c r="G21" s="29"/>
      <c r="H21" s="30">
        <f>H5-H20</f>
        <v>-6353.77</v>
      </c>
    </row>
    <row r="22" spans="2:8" ht="18.75" x14ac:dyDescent="0.3">
      <c r="B22" s="31" t="s">
        <v>9</v>
      </c>
      <c r="C22" s="32"/>
      <c r="D22" s="32"/>
      <c r="E22" s="32"/>
      <c r="F22" s="33"/>
      <c r="G22" s="33"/>
      <c r="H22" s="34"/>
    </row>
    <row r="23" spans="2:8" ht="15.75" x14ac:dyDescent="0.25">
      <c r="B23" s="35" t="s">
        <v>162</v>
      </c>
      <c r="C23" s="24"/>
      <c r="D23" s="24"/>
      <c r="E23" s="14"/>
      <c r="F23" s="7"/>
      <c r="G23" s="7"/>
      <c r="H23" s="26">
        <v>59813.67</v>
      </c>
    </row>
    <row r="24" spans="2:8" ht="15.75" x14ac:dyDescent="0.25">
      <c r="B24" s="35"/>
      <c r="C24" s="24" t="s">
        <v>163</v>
      </c>
      <c r="D24" s="24"/>
      <c r="E24" s="14"/>
      <c r="F24" s="7"/>
      <c r="G24" s="7"/>
      <c r="H24" s="26">
        <v>437.76</v>
      </c>
    </row>
    <row r="25" spans="2:8" ht="15.75" x14ac:dyDescent="0.25">
      <c r="B25" s="35"/>
      <c r="C25" s="24" t="s">
        <v>164</v>
      </c>
      <c r="D25" s="24"/>
      <c r="E25" s="14"/>
      <c r="F25" s="7"/>
      <c r="G25" s="7"/>
      <c r="H25" s="26">
        <v>6791.53</v>
      </c>
    </row>
    <row r="26" spans="2:8" ht="15.75" x14ac:dyDescent="0.25">
      <c r="B26" s="35"/>
      <c r="C26" s="24" t="s">
        <v>103</v>
      </c>
      <c r="D26" s="24"/>
      <c r="E26" s="14"/>
      <c r="F26" s="7"/>
      <c r="G26" s="7"/>
      <c r="H26" s="26">
        <v>30</v>
      </c>
    </row>
    <row r="27" spans="2:8" ht="16.5" thickBot="1" x14ac:dyDescent="0.3">
      <c r="B27" s="36" t="s">
        <v>165</v>
      </c>
      <c r="C27" s="17"/>
      <c r="D27" s="17"/>
      <c r="E27" s="28"/>
      <c r="F27" s="29"/>
      <c r="G27" s="29"/>
      <c r="H27" s="19">
        <f>H23+H24-H25-H26</f>
        <v>53429.9</v>
      </c>
    </row>
    <row r="28" spans="2:8" x14ac:dyDescent="0.25">
      <c r="B28" s="7"/>
      <c r="C28" s="37" t="s">
        <v>10</v>
      </c>
      <c r="D28" s="37"/>
      <c r="E28" s="7"/>
      <c r="F28" s="40" t="s">
        <v>11</v>
      </c>
      <c r="G28" s="40"/>
      <c r="H28" s="7"/>
    </row>
    <row r="29" spans="2:8" x14ac:dyDescent="0.25">
      <c r="B29" s="7"/>
      <c r="C29" s="37" t="s">
        <v>12</v>
      </c>
      <c r="D29" s="37"/>
      <c r="E29" s="7"/>
      <c r="F29" s="41" t="s">
        <v>13</v>
      </c>
      <c r="G29" s="41"/>
      <c r="H29" s="7"/>
    </row>
  </sheetData>
  <mergeCells count="3">
    <mergeCell ref="B21:C21"/>
    <mergeCell ref="F28:G28"/>
    <mergeCell ref="F29:G2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G33" sqref="A1:G33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25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 t="s">
        <v>31</v>
      </c>
      <c r="C4" s="7"/>
      <c r="D4" s="14"/>
      <c r="E4" s="7"/>
      <c r="F4" s="7"/>
      <c r="G4" s="15">
        <v>1185</v>
      </c>
    </row>
    <row r="5" spans="1:7" x14ac:dyDescent="0.25">
      <c r="A5" s="13"/>
      <c r="B5" s="7" t="s">
        <v>33</v>
      </c>
      <c r="C5" s="7"/>
      <c r="D5" s="14"/>
      <c r="E5" s="7"/>
      <c r="F5" s="7"/>
      <c r="G5" s="15">
        <v>300</v>
      </c>
    </row>
    <row r="6" spans="1:7" x14ac:dyDescent="0.25">
      <c r="A6" s="13"/>
      <c r="B6" s="7" t="s">
        <v>34</v>
      </c>
      <c r="C6" s="7"/>
      <c r="D6" s="14"/>
      <c r="E6" s="7"/>
      <c r="F6" s="7"/>
      <c r="G6" s="15">
        <v>300</v>
      </c>
    </row>
    <row r="7" spans="1:7" x14ac:dyDescent="0.25">
      <c r="A7" s="13"/>
      <c r="B7" s="7" t="s">
        <v>32</v>
      </c>
      <c r="C7" s="7"/>
      <c r="D7" s="14"/>
      <c r="E7" s="7"/>
      <c r="F7" s="7"/>
      <c r="G7" s="15">
        <v>590</v>
      </c>
    </row>
    <row r="8" spans="1:7" x14ac:dyDescent="0.25">
      <c r="A8" s="13"/>
      <c r="B8" s="7" t="s">
        <v>2</v>
      </c>
      <c r="C8" s="7"/>
      <c r="D8" s="14"/>
      <c r="E8" s="7"/>
      <c r="F8" s="7"/>
      <c r="G8" s="15">
        <v>307.45</v>
      </c>
    </row>
    <row r="9" spans="1:7" ht="16.5" thickBot="1" x14ac:dyDescent="0.3">
      <c r="A9" s="16"/>
      <c r="B9" s="17" t="s">
        <v>3</v>
      </c>
      <c r="C9" s="17"/>
      <c r="D9" s="18"/>
      <c r="E9" s="18"/>
      <c r="F9" s="18"/>
      <c r="G9" s="19">
        <f>SUM(G4:G8)</f>
        <v>2682.45</v>
      </c>
    </row>
    <row r="10" spans="1:7" ht="18.75" x14ac:dyDescent="0.3">
      <c r="A10" s="20" t="s">
        <v>4</v>
      </c>
      <c r="B10" s="21"/>
      <c r="C10" s="3"/>
      <c r="D10" s="22"/>
      <c r="E10" s="3"/>
      <c r="F10" s="3"/>
      <c r="G10" s="4"/>
    </row>
    <row r="11" spans="1:7" x14ac:dyDescent="0.25">
      <c r="A11" s="13"/>
      <c r="B11" s="23" t="s">
        <v>35</v>
      </c>
      <c r="C11" s="7"/>
      <c r="D11" s="14"/>
      <c r="E11" s="7"/>
      <c r="F11" s="7"/>
      <c r="G11" s="15">
        <v>1185</v>
      </c>
    </row>
    <row r="12" spans="1:7" x14ac:dyDescent="0.25">
      <c r="A12" s="13"/>
      <c r="B12" s="23" t="s">
        <v>36</v>
      </c>
      <c r="C12" s="7"/>
      <c r="D12" s="14"/>
      <c r="E12" s="7"/>
      <c r="F12" s="7"/>
      <c r="G12" s="15">
        <v>355</v>
      </c>
    </row>
    <row r="13" spans="1:7" x14ac:dyDescent="0.25">
      <c r="A13" s="13"/>
      <c r="B13" s="23" t="s">
        <v>37</v>
      </c>
      <c r="C13" s="7"/>
      <c r="D13" s="14"/>
      <c r="E13" s="7"/>
      <c r="F13" s="7"/>
      <c r="G13" s="15">
        <v>968</v>
      </c>
    </row>
    <row r="14" spans="1:7" x14ac:dyDescent="0.25">
      <c r="A14" s="13"/>
      <c r="B14" s="23" t="s">
        <v>38</v>
      </c>
      <c r="C14" s="7"/>
      <c r="D14" s="14"/>
      <c r="E14" s="7"/>
      <c r="F14" s="7"/>
      <c r="G14" s="15">
        <v>56.9</v>
      </c>
    </row>
    <row r="15" spans="1:7" x14ac:dyDescent="0.25">
      <c r="A15" s="13"/>
      <c r="B15" s="23" t="s">
        <v>30</v>
      </c>
      <c r="C15" s="7"/>
      <c r="D15" s="14"/>
      <c r="E15" s="7"/>
      <c r="F15" s="7"/>
      <c r="G15" s="15">
        <v>965</v>
      </c>
    </row>
    <row r="16" spans="1:7" x14ac:dyDescent="0.25">
      <c r="A16" s="13"/>
      <c r="B16" s="23" t="s">
        <v>41</v>
      </c>
      <c r="C16" s="7"/>
      <c r="D16" s="14"/>
      <c r="E16" s="7"/>
      <c r="F16" s="7"/>
      <c r="G16" s="15">
        <v>200</v>
      </c>
    </row>
    <row r="17" spans="1:7" x14ac:dyDescent="0.25">
      <c r="A17" s="13"/>
      <c r="B17" s="23" t="s">
        <v>42</v>
      </c>
      <c r="C17" s="7"/>
      <c r="D17" s="14"/>
      <c r="E17" s="7"/>
      <c r="F17" s="7"/>
      <c r="G17" s="15">
        <v>240.4</v>
      </c>
    </row>
    <row r="18" spans="1:7" x14ac:dyDescent="0.25">
      <c r="A18" s="13"/>
      <c r="B18" s="23" t="s">
        <v>40</v>
      </c>
      <c r="C18" s="7"/>
      <c r="D18" s="14"/>
      <c r="E18" s="7"/>
      <c r="F18" s="7"/>
      <c r="G18" s="15">
        <v>99</v>
      </c>
    </row>
    <row r="19" spans="1:7" x14ac:dyDescent="0.25">
      <c r="A19" s="13"/>
      <c r="B19" s="23" t="s">
        <v>5</v>
      </c>
      <c r="C19" s="7"/>
      <c r="D19" s="14"/>
      <c r="E19" s="7"/>
      <c r="F19" s="7"/>
      <c r="G19" s="15">
        <v>69.900000000000006</v>
      </c>
    </row>
    <row r="20" spans="1:7" x14ac:dyDescent="0.25">
      <c r="A20" s="13"/>
      <c r="B20" s="23" t="s">
        <v>39</v>
      </c>
      <c r="C20" s="7"/>
      <c r="D20" s="14"/>
      <c r="E20" s="7"/>
      <c r="F20" s="7"/>
      <c r="G20" s="15">
        <v>134.77000000000001</v>
      </c>
    </row>
    <row r="21" spans="1:7" x14ac:dyDescent="0.25">
      <c r="A21" s="13"/>
      <c r="B21" s="23" t="s">
        <v>44</v>
      </c>
      <c r="C21" s="7"/>
      <c r="D21" s="14"/>
      <c r="E21" s="7"/>
      <c r="F21" s="7"/>
      <c r="G21" s="15">
        <v>37.4</v>
      </c>
    </row>
    <row r="22" spans="1:7" x14ac:dyDescent="0.25">
      <c r="A22" s="13"/>
      <c r="B22" s="23" t="s">
        <v>43</v>
      </c>
      <c r="C22" s="7"/>
      <c r="D22" s="14"/>
      <c r="E22" s="7"/>
      <c r="F22" s="7"/>
      <c r="G22" s="15">
        <v>100</v>
      </c>
    </row>
    <row r="23" spans="1:7" x14ac:dyDescent="0.25">
      <c r="A23" s="13"/>
      <c r="B23" s="23" t="s">
        <v>6</v>
      </c>
      <c r="C23" s="7"/>
      <c r="D23" s="14"/>
      <c r="E23" s="7"/>
      <c r="F23" s="7"/>
      <c r="G23" s="15">
        <v>49</v>
      </c>
    </row>
    <row r="24" spans="1:7" x14ac:dyDescent="0.25">
      <c r="A24" s="13"/>
      <c r="B24" s="23" t="s">
        <v>7</v>
      </c>
      <c r="C24" s="7"/>
      <c r="D24" s="14"/>
      <c r="E24" s="7"/>
      <c r="F24" s="7"/>
      <c r="G24" s="15">
        <v>12.18</v>
      </c>
    </row>
    <row r="25" spans="1:7" ht="15.75" x14ac:dyDescent="0.25">
      <c r="A25" s="13"/>
      <c r="B25" s="24" t="s">
        <v>3</v>
      </c>
      <c r="C25" s="25"/>
      <c r="D25" s="14"/>
      <c r="E25" s="7"/>
      <c r="F25" s="7"/>
      <c r="G25" s="26">
        <f>SUM(G11:G24)</f>
        <v>4472.55</v>
      </c>
    </row>
    <row r="26" spans="1:7" ht="19.5" thickBot="1" x14ac:dyDescent="0.35">
      <c r="A26" s="38" t="s">
        <v>8</v>
      </c>
      <c r="B26" s="39"/>
      <c r="C26" s="27"/>
      <c r="D26" s="28"/>
      <c r="E26" s="29"/>
      <c r="F26" s="29"/>
      <c r="G26" s="30">
        <f>G9-G25</f>
        <v>-1790.1000000000004</v>
      </c>
    </row>
    <row r="27" spans="1:7" ht="18.75" x14ac:dyDescent="0.3">
      <c r="A27" s="31" t="s">
        <v>9</v>
      </c>
      <c r="B27" s="32"/>
      <c r="C27" s="32"/>
      <c r="D27" s="32"/>
      <c r="E27" s="33"/>
      <c r="F27" s="33"/>
      <c r="G27" s="34"/>
    </row>
    <row r="28" spans="1:7" ht="15.75" x14ac:dyDescent="0.25">
      <c r="A28" s="35" t="s">
        <v>26</v>
      </c>
      <c r="B28" s="24"/>
      <c r="C28" s="24"/>
      <c r="D28" s="14"/>
      <c r="E28" s="7"/>
      <c r="F28" s="7"/>
      <c r="G28" s="26">
        <v>54250.2</v>
      </c>
    </row>
    <row r="29" spans="1:7" ht="15.75" x14ac:dyDescent="0.25">
      <c r="A29" s="35"/>
      <c r="B29" s="24" t="s">
        <v>27</v>
      </c>
      <c r="C29" s="24"/>
      <c r="D29" s="14"/>
      <c r="E29" s="7"/>
      <c r="F29" s="7"/>
      <c r="G29" s="26">
        <v>2682.45</v>
      </c>
    </row>
    <row r="30" spans="1:7" ht="15.75" x14ac:dyDescent="0.25">
      <c r="A30" s="35"/>
      <c r="B30" s="24" t="s">
        <v>28</v>
      </c>
      <c r="C30" s="24"/>
      <c r="D30" s="14"/>
      <c r="E30" s="7"/>
      <c r="F30" s="7"/>
      <c r="G30" s="26">
        <v>4472.55</v>
      </c>
    </row>
    <row r="31" spans="1:7" ht="15.75" x14ac:dyDescent="0.25">
      <c r="A31" s="35"/>
      <c r="B31" s="24" t="s">
        <v>103</v>
      </c>
      <c r="C31" s="24"/>
      <c r="D31" s="14"/>
      <c r="E31" s="7"/>
      <c r="F31" s="7"/>
      <c r="G31" s="26">
        <v>0</v>
      </c>
    </row>
    <row r="32" spans="1:7" ht="16.5" thickBot="1" x14ac:dyDescent="0.3">
      <c r="A32" s="36" t="s">
        <v>29</v>
      </c>
      <c r="B32" s="17"/>
      <c r="C32" s="17"/>
      <c r="D32" s="28"/>
      <c r="E32" s="29"/>
      <c r="F32" s="29"/>
      <c r="G32" s="19">
        <f>G28+G29-G30-G31</f>
        <v>52460.099999999991</v>
      </c>
    </row>
    <row r="33" spans="1:7" x14ac:dyDescent="0.25">
      <c r="A33" s="7"/>
      <c r="B33" s="37" t="s">
        <v>10</v>
      </c>
      <c r="C33" s="37"/>
      <c r="D33" s="7"/>
      <c r="E33" s="40" t="s">
        <v>11</v>
      </c>
      <c r="F33" s="40"/>
      <c r="G33" s="7"/>
    </row>
    <row r="34" spans="1:7" x14ac:dyDescent="0.25">
      <c r="A34" s="7"/>
      <c r="B34" s="37" t="s">
        <v>12</v>
      </c>
      <c r="C34" s="37"/>
      <c r="D34" s="7"/>
      <c r="E34" s="41" t="s">
        <v>13</v>
      </c>
      <c r="F34" s="41"/>
      <c r="G34" s="7"/>
    </row>
  </sheetData>
  <mergeCells count="3">
    <mergeCell ref="A26:B26"/>
    <mergeCell ref="E33:F33"/>
    <mergeCell ref="E34:F3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G33" sqref="A1:G33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60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 t="s">
        <v>51</v>
      </c>
      <c r="C4" s="7"/>
      <c r="D4" s="14"/>
      <c r="E4" s="7"/>
      <c r="F4" s="7"/>
      <c r="G4" s="15">
        <v>12150</v>
      </c>
    </row>
    <row r="5" spans="1:7" x14ac:dyDescent="0.25">
      <c r="A5" s="13"/>
      <c r="B5" s="7" t="s">
        <v>32</v>
      </c>
      <c r="C5" s="7"/>
      <c r="D5" s="14"/>
      <c r="E5" s="7"/>
      <c r="F5" s="7"/>
      <c r="G5" s="15">
        <v>300</v>
      </c>
    </row>
    <row r="6" spans="1:7" x14ac:dyDescent="0.25">
      <c r="A6" s="13"/>
      <c r="B6" s="7" t="s">
        <v>2</v>
      </c>
      <c r="C6" s="7"/>
      <c r="D6" s="14"/>
      <c r="E6" s="7"/>
      <c r="F6" s="7"/>
      <c r="G6" s="15">
        <v>350.23</v>
      </c>
    </row>
    <row r="7" spans="1:7" ht="16.5" thickBot="1" x14ac:dyDescent="0.3">
      <c r="A7" s="16"/>
      <c r="B7" s="17" t="s">
        <v>3</v>
      </c>
      <c r="C7" s="17"/>
      <c r="D7" s="18"/>
      <c r="E7" s="18"/>
      <c r="F7" s="18"/>
      <c r="G7" s="19">
        <f>SUM(G4:G6)</f>
        <v>12800.23</v>
      </c>
    </row>
    <row r="8" spans="1:7" ht="18.75" x14ac:dyDescent="0.3">
      <c r="A8" s="20" t="s">
        <v>4</v>
      </c>
      <c r="B8" s="21"/>
      <c r="C8" s="3"/>
      <c r="D8" s="22"/>
      <c r="E8" s="3"/>
      <c r="F8" s="3"/>
      <c r="G8" s="4"/>
    </row>
    <row r="9" spans="1:7" x14ac:dyDescent="0.25">
      <c r="A9" s="13"/>
      <c r="B9" s="23" t="s">
        <v>52</v>
      </c>
      <c r="C9" s="7"/>
      <c r="D9" s="14"/>
      <c r="E9" s="7"/>
      <c r="F9" s="7"/>
      <c r="G9" s="15">
        <v>2616</v>
      </c>
    </row>
    <row r="10" spans="1:7" x14ac:dyDescent="0.25">
      <c r="A10" s="13"/>
      <c r="B10" s="23" t="s">
        <v>53</v>
      </c>
      <c r="C10" s="7"/>
      <c r="D10" s="14"/>
      <c r="E10" s="7"/>
      <c r="F10" s="7"/>
      <c r="G10" s="15">
        <v>5868</v>
      </c>
    </row>
    <row r="11" spans="1:7" x14ac:dyDescent="0.25">
      <c r="A11" s="13"/>
      <c r="B11" s="23" t="s">
        <v>50</v>
      </c>
      <c r="C11" s="7"/>
      <c r="D11" s="14"/>
      <c r="E11" s="7"/>
      <c r="F11" s="7"/>
      <c r="G11" s="15">
        <v>451.55</v>
      </c>
    </row>
    <row r="12" spans="1:7" x14ac:dyDescent="0.25">
      <c r="A12" s="13"/>
      <c r="B12" s="23" t="s">
        <v>57</v>
      </c>
      <c r="C12" s="7"/>
      <c r="D12" s="14"/>
      <c r="E12" s="7"/>
      <c r="F12" s="7"/>
      <c r="G12" s="15">
        <v>69</v>
      </c>
    </row>
    <row r="13" spans="1:7" x14ac:dyDescent="0.25">
      <c r="A13" s="13"/>
      <c r="B13" s="23" t="s">
        <v>73</v>
      </c>
      <c r="C13" s="7"/>
      <c r="D13" s="14"/>
      <c r="E13" s="7"/>
      <c r="F13" s="7"/>
      <c r="G13" s="15">
        <v>267</v>
      </c>
    </row>
    <row r="14" spans="1:7" x14ac:dyDescent="0.25">
      <c r="A14" s="13"/>
      <c r="B14" s="23" t="s">
        <v>49</v>
      </c>
      <c r="C14" s="7"/>
      <c r="D14" s="14"/>
      <c r="E14" s="7"/>
      <c r="F14" s="7"/>
      <c r="G14" s="15">
        <v>965</v>
      </c>
    </row>
    <row r="15" spans="1:7" x14ac:dyDescent="0.25">
      <c r="A15" s="13"/>
      <c r="B15" s="23" t="s">
        <v>41</v>
      </c>
      <c r="C15" s="7"/>
      <c r="D15" s="14"/>
      <c r="E15" s="7"/>
      <c r="F15" s="7"/>
      <c r="G15" s="15">
        <v>200</v>
      </c>
    </row>
    <row r="16" spans="1:7" x14ac:dyDescent="0.25">
      <c r="A16" s="13"/>
      <c r="B16" s="23" t="s">
        <v>56</v>
      </c>
      <c r="C16" s="7"/>
      <c r="D16" s="14"/>
      <c r="E16" s="7"/>
      <c r="F16" s="7"/>
      <c r="G16" s="15">
        <v>129.88999999999999</v>
      </c>
    </row>
    <row r="17" spans="1:7" x14ac:dyDescent="0.25">
      <c r="A17" s="13"/>
      <c r="B17" s="23" t="s">
        <v>40</v>
      </c>
      <c r="C17" s="7"/>
      <c r="D17" s="14"/>
      <c r="E17" s="7"/>
      <c r="F17" s="7"/>
      <c r="G17" s="15">
        <v>99</v>
      </c>
    </row>
    <row r="18" spans="1:7" x14ac:dyDescent="0.25">
      <c r="A18" s="13"/>
      <c r="B18" s="23" t="s">
        <v>5</v>
      </c>
      <c r="C18" s="7"/>
      <c r="D18" s="14"/>
      <c r="E18" s="7"/>
      <c r="F18" s="7"/>
      <c r="G18" s="15">
        <v>71.72</v>
      </c>
    </row>
    <row r="19" spans="1:7" x14ac:dyDescent="0.25">
      <c r="A19" s="13"/>
      <c r="B19" s="23" t="s">
        <v>55</v>
      </c>
      <c r="C19" s="7"/>
      <c r="D19" s="14"/>
      <c r="E19" s="7"/>
      <c r="F19" s="7"/>
      <c r="G19" s="15">
        <v>80</v>
      </c>
    </row>
    <row r="20" spans="1:7" x14ac:dyDescent="0.25">
      <c r="A20" s="13"/>
      <c r="B20" s="23" t="s">
        <v>58</v>
      </c>
      <c r="C20" s="7"/>
      <c r="D20" s="14"/>
      <c r="E20" s="7"/>
      <c r="F20" s="7"/>
      <c r="G20" s="15">
        <v>110.2</v>
      </c>
    </row>
    <row r="21" spans="1:7" x14ac:dyDescent="0.25">
      <c r="A21" s="13"/>
      <c r="B21" s="23" t="s">
        <v>54</v>
      </c>
      <c r="C21" s="7"/>
      <c r="D21" s="14"/>
      <c r="E21" s="7"/>
      <c r="F21" s="7"/>
      <c r="G21" s="15">
        <v>75</v>
      </c>
    </row>
    <row r="22" spans="1:7" x14ac:dyDescent="0.25">
      <c r="A22" s="13"/>
      <c r="B22" s="23" t="s">
        <v>43</v>
      </c>
      <c r="C22" s="7"/>
      <c r="D22" s="14"/>
      <c r="E22" s="7"/>
      <c r="F22" s="7"/>
      <c r="G22" s="15">
        <v>100</v>
      </c>
    </row>
    <row r="23" spans="1:7" x14ac:dyDescent="0.25">
      <c r="A23" s="13"/>
      <c r="B23" s="23" t="s">
        <v>6</v>
      </c>
      <c r="C23" s="7"/>
      <c r="D23" s="14"/>
      <c r="E23" s="7"/>
      <c r="F23" s="7"/>
      <c r="G23" s="15">
        <v>22</v>
      </c>
    </row>
    <row r="24" spans="1:7" x14ac:dyDescent="0.25">
      <c r="A24" s="13"/>
      <c r="B24" s="23" t="s">
        <v>7</v>
      </c>
      <c r="C24" s="7"/>
      <c r="D24" s="14"/>
      <c r="E24" s="7"/>
      <c r="F24" s="7"/>
      <c r="G24" s="15">
        <v>60.73</v>
      </c>
    </row>
    <row r="25" spans="1:7" ht="15.75" x14ac:dyDescent="0.25">
      <c r="A25" s="13"/>
      <c r="B25" s="24" t="s">
        <v>3</v>
      </c>
      <c r="C25" s="25"/>
      <c r="D25" s="14"/>
      <c r="E25" s="7"/>
      <c r="F25" s="7"/>
      <c r="G25" s="26">
        <f>SUM(G9:G24)</f>
        <v>11185.089999999998</v>
      </c>
    </row>
    <row r="26" spans="1:7" ht="19.5" thickBot="1" x14ac:dyDescent="0.35">
      <c r="A26" s="38" t="s">
        <v>59</v>
      </c>
      <c r="B26" s="39"/>
      <c r="C26" s="27"/>
      <c r="D26" s="28"/>
      <c r="E26" s="29"/>
      <c r="F26" s="29"/>
      <c r="G26" s="30">
        <f>G7-G25</f>
        <v>1615.1400000000012</v>
      </c>
    </row>
    <row r="27" spans="1:7" ht="18.75" x14ac:dyDescent="0.3">
      <c r="A27" s="31" t="s">
        <v>9</v>
      </c>
      <c r="B27" s="32"/>
      <c r="C27" s="32"/>
      <c r="D27" s="32"/>
      <c r="E27" s="33"/>
      <c r="F27" s="33"/>
      <c r="G27" s="34"/>
    </row>
    <row r="28" spans="1:7" ht="15.75" x14ac:dyDescent="0.25">
      <c r="A28" s="35" t="s">
        <v>45</v>
      </c>
      <c r="B28" s="24"/>
      <c r="C28" s="24"/>
      <c r="D28" s="14"/>
      <c r="E28" s="7"/>
      <c r="F28" s="7"/>
      <c r="G28" s="26">
        <v>52460.1</v>
      </c>
    </row>
    <row r="29" spans="1:7" ht="15.75" x14ac:dyDescent="0.25">
      <c r="A29" s="35"/>
      <c r="B29" s="24" t="s">
        <v>46</v>
      </c>
      <c r="C29" s="24"/>
      <c r="D29" s="14"/>
      <c r="E29" s="7"/>
      <c r="F29" s="7"/>
      <c r="G29" s="26">
        <v>12800.23</v>
      </c>
    </row>
    <row r="30" spans="1:7" ht="15.75" x14ac:dyDescent="0.25">
      <c r="A30" s="35"/>
      <c r="B30" s="24" t="s">
        <v>47</v>
      </c>
      <c r="C30" s="24"/>
      <c r="D30" s="14"/>
      <c r="E30" s="7"/>
      <c r="F30" s="7"/>
      <c r="G30" s="26">
        <v>11185.09</v>
      </c>
    </row>
    <row r="31" spans="1:7" ht="15.75" x14ac:dyDescent="0.25">
      <c r="A31" s="35"/>
      <c r="B31" s="24" t="s">
        <v>103</v>
      </c>
      <c r="C31" s="24"/>
      <c r="D31" s="14"/>
      <c r="E31" s="7"/>
      <c r="F31" s="7"/>
      <c r="G31" s="26">
        <v>60</v>
      </c>
    </row>
    <row r="32" spans="1:7" ht="16.5" thickBot="1" x14ac:dyDescent="0.3">
      <c r="A32" s="36" t="s">
        <v>48</v>
      </c>
      <c r="B32" s="17"/>
      <c r="C32" s="17"/>
      <c r="D32" s="28"/>
      <c r="E32" s="29"/>
      <c r="F32" s="29"/>
      <c r="G32" s="19">
        <f>G28+G29-G30-G31</f>
        <v>54015.240000000005</v>
      </c>
    </row>
    <row r="33" spans="1:7" x14ac:dyDescent="0.25">
      <c r="A33" s="7"/>
      <c r="B33" s="37" t="s">
        <v>10</v>
      </c>
      <c r="C33" s="37"/>
      <c r="D33" s="7"/>
      <c r="E33" s="40" t="s">
        <v>11</v>
      </c>
      <c r="F33" s="40"/>
      <c r="G33" s="7"/>
    </row>
    <row r="34" spans="1:7" x14ac:dyDescent="0.25">
      <c r="A34" s="7"/>
      <c r="B34" s="37" t="s">
        <v>12</v>
      </c>
      <c r="C34" s="37"/>
      <c r="D34" s="7"/>
      <c r="E34" s="41" t="s">
        <v>13</v>
      </c>
      <c r="F34" s="41"/>
      <c r="G34" s="7"/>
    </row>
  </sheetData>
  <mergeCells count="3">
    <mergeCell ref="A26:B26"/>
    <mergeCell ref="E33:F33"/>
    <mergeCell ref="E34:F3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G33" sqref="A1:G33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61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 t="s">
        <v>64</v>
      </c>
      <c r="C4" s="7"/>
      <c r="D4" s="14"/>
      <c r="E4" s="7"/>
      <c r="F4" s="7"/>
      <c r="G4" s="15">
        <v>14310</v>
      </c>
    </row>
    <row r="5" spans="1:7" x14ac:dyDescent="0.25">
      <c r="A5" s="13"/>
      <c r="B5" s="7" t="s">
        <v>65</v>
      </c>
      <c r="C5" s="7"/>
      <c r="D5" s="14"/>
      <c r="E5" s="7"/>
      <c r="F5" s="7"/>
      <c r="G5" s="15">
        <v>1200</v>
      </c>
    </row>
    <row r="6" spans="1:7" x14ac:dyDescent="0.25">
      <c r="A6" s="13"/>
      <c r="B6" s="7" t="s">
        <v>66</v>
      </c>
      <c r="C6" s="7"/>
      <c r="D6" s="14"/>
      <c r="E6" s="7"/>
      <c r="F6" s="7"/>
      <c r="G6" s="15">
        <v>250</v>
      </c>
    </row>
    <row r="7" spans="1:7" x14ac:dyDescent="0.25">
      <c r="A7" s="13"/>
      <c r="B7" s="7" t="s">
        <v>2</v>
      </c>
      <c r="C7" s="7"/>
      <c r="D7" s="14"/>
      <c r="E7" s="7"/>
      <c r="F7" s="7"/>
      <c r="G7" s="15">
        <v>339.78</v>
      </c>
    </row>
    <row r="8" spans="1:7" ht="16.5" thickBot="1" x14ac:dyDescent="0.3">
      <c r="A8" s="16"/>
      <c r="B8" s="17" t="s">
        <v>3</v>
      </c>
      <c r="C8" s="17"/>
      <c r="D8" s="18"/>
      <c r="E8" s="18"/>
      <c r="F8" s="18"/>
      <c r="G8" s="19">
        <f>SUM(G4:G7)</f>
        <v>16099.78</v>
      </c>
    </row>
    <row r="9" spans="1:7" ht="18.75" x14ac:dyDescent="0.3">
      <c r="A9" s="20" t="s">
        <v>4</v>
      </c>
      <c r="B9" s="21"/>
      <c r="C9" s="3"/>
      <c r="D9" s="22"/>
      <c r="E9" s="3"/>
      <c r="F9" s="3"/>
      <c r="G9" s="4"/>
    </row>
    <row r="10" spans="1:7" x14ac:dyDescent="0.25">
      <c r="A10" s="13"/>
      <c r="B10" s="23" t="s">
        <v>67</v>
      </c>
      <c r="C10" s="7"/>
      <c r="D10" s="14"/>
      <c r="E10" s="7"/>
      <c r="F10" s="7"/>
      <c r="G10" s="15">
        <v>1020</v>
      </c>
    </row>
    <row r="11" spans="1:7" x14ac:dyDescent="0.25">
      <c r="A11" s="13"/>
      <c r="B11" s="23" t="s">
        <v>53</v>
      </c>
      <c r="C11" s="7"/>
      <c r="D11" s="14"/>
      <c r="E11" s="7"/>
      <c r="F11" s="7"/>
      <c r="G11" s="15">
        <v>5520</v>
      </c>
    </row>
    <row r="12" spans="1:7" x14ac:dyDescent="0.25">
      <c r="A12" s="13"/>
      <c r="B12" s="23" t="s">
        <v>66</v>
      </c>
      <c r="C12" s="7"/>
      <c r="D12" s="14"/>
      <c r="E12" s="7"/>
      <c r="F12" s="7"/>
      <c r="G12" s="15">
        <v>225</v>
      </c>
    </row>
    <row r="13" spans="1:7" x14ac:dyDescent="0.25">
      <c r="A13" s="13"/>
      <c r="B13" s="23" t="s">
        <v>70</v>
      </c>
      <c r="C13" s="7"/>
      <c r="D13" s="14"/>
      <c r="E13" s="7"/>
      <c r="F13" s="7"/>
      <c r="G13" s="15">
        <v>232.81</v>
      </c>
    </row>
    <row r="14" spans="1:7" x14ac:dyDescent="0.25">
      <c r="A14" s="13"/>
      <c r="B14" s="23" t="s">
        <v>68</v>
      </c>
      <c r="C14" s="7"/>
      <c r="D14" s="14"/>
      <c r="E14" s="7"/>
      <c r="F14" s="7"/>
      <c r="G14" s="15">
        <v>965</v>
      </c>
    </row>
    <row r="15" spans="1:7" x14ac:dyDescent="0.25">
      <c r="A15" s="13"/>
      <c r="B15" s="23" t="s">
        <v>69</v>
      </c>
      <c r="C15" s="7"/>
      <c r="D15" s="14"/>
      <c r="E15" s="7"/>
      <c r="F15" s="7"/>
      <c r="G15" s="15">
        <v>185</v>
      </c>
    </row>
    <row r="16" spans="1:7" x14ac:dyDescent="0.25">
      <c r="A16" s="13"/>
      <c r="B16" s="23" t="s">
        <v>56</v>
      </c>
      <c r="C16" s="7"/>
      <c r="D16" s="14"/>
      <c r="E16" s="7"/>
      <c r="F16" s="7"/>
      <c r="G16" s="15">
        <v>129.88999999999999</v>
      </c>
    </row>
    <row r="17" spans="1:7" x14ac:dyDescent="0.25">
      <c r="A17" s="13"/>
      <c r="B17" s="23" t="s">
        <v>40</v>
      </c>
      <c r="C17" s="7"/>
      <c r="D17" s="14"/>
      <c r="E17" s="7"/>
      <c r="F17" s="7"/>
      <c r="G17" s="15">
        <v>99</v>
      </c>
    </row>
    <row r="18" spans="1:7" x14ac:dyDescent="0.25">
      <c r="A18" s="13"/>
      <c r="B18" s="23" t="s">
        <v>5</v>
      </c>
      <c r="C18" s="7"/>
      <c r="D18" s="14"/>
      <c r="E18" s="7"/>
      <c r="F18" s="7"/>
      <c r="G18" s="15">
        <v>69.900000000000006</v>
      </c>
    </row>
    <row r="19" spans="1:7" x14ac:dyDescent="0.25">
      <c r="A19" s="13"/>
      <c r="B19" s="23" t="s">
        <v>6</v>
      </c>
      <c r="C19" s="7"/>
      <c r="D19" s="14"/>
      <c r="E19" s="7"/>
      <c r="F19" s="7"/>
      <c r="G19" s="15">
        <v>22</v>
      </c>
    </row>
    <row r="20" spans="1:7" x14ac:dyDescent="0.25">
      <c r="A20" s="13"/>
      <c r="B20" s="23" t="s">
        <v>7</v>
      </c>
      <c r="C20" s="7"/>
      <c r="D20" s="14"/>
      <c r="E20" s="7"/>
      <c r="F20" s="7"/>
      <c r="G20" s="15">
        <v>37.92</v>
      </c>
    </row>
    <row r="21" spans="1:7" ht="15.75" x14ac:dyDescent="0.25">
      <c r="A21" s="13"/>
      <c r="B21" s="24" t="s">
        <v>3</v>
      </c>
      <c r="C21" s="25"/>
      <c r="D21" s="14"/>
      <c r="E21" s="7"/>
      <c r="F21" s="7"/>
      <c r="G21" s="26">
        <f>SUM(G10:G20)</f>
        <v>8506.52</v>
      </c>
    </row>
    <row r="22" spans="1:7" ht="19.5" thickBot="1" x14ac:dyDescent="0.35">
      <c r="A22" s="38" t="s">
        <v>59</v>
      </c>
      <c r="B22" s="39"/>
      <c r="C22" s="27"/>
      <c r="D22" s="28"/>
      <c r="E22" s="29"/>
      <c r="F22" s="29"/>
      <c r="G22" s="30">
        <f>G8-G21</f>
        <v>7593.26</v>
      </c>
    </row>
    <row r="23" spans="1:7" ht="18.75" x14ac:dyDescent="0.3">
      <c r="A23" s="31" t="s">
        <v>9</v>
      </c>
      <c r="B23" s="32"/>
      <c r="C23" s="32"/>
      <c r="D23" s="32"/>
      <c r="E23" s="33"/>
      <c r="F23" s="33"/>
      <c r="G23" s="34"/>
    </row>
    <row r="24" spans="1:7" ht="15.75" x14ac:dyDescent="0.25">
      <c r="A24" s="35" t="s">
        <v>72</v>
      </c>
      <c r="B24" s="24"/>
      <c r="C24" s="24"/>
      <c r="D24" s="14"/>
      <c r="E24" s="7"/>
      <c r="F24" s="7"/>
      <c r="G24" s="26">
        <v>54015.24</v>
      </c>
    </row>
    <row r="25" spans="1:7" ht="15.75" x14ac:dyDescent="0.25">
      <c r="A25" s="35"/>
      <c r="B25" s="24" t="s">
        <v>62</v>
      </c>
      <c r="C25" s="24"/>
      <c r="D25" s="14"/>
      <c r="E25" s="7"/>
      <c r="F25" s="7"/>
      <c r="G25" s="26">
        <v>16099.78</v>
      </c>
    </row>
    <row r="26" spans="1:7" ht="15.75" x14ac:dyDescent="0.25">
      <c r="A26" s="35"/>
      <c r="B26" s="24" t="s">
        <v>63</v>
      </c>
      <c r="C26" s="24"/>
      <c r="D26" s="14"/>
      <c r="E26" s="7"/>
      <c r="F26" s="7"/>
      <c r="G26" s="26">
        <v>8506.52</v>
      </c>
    </row>
    <row r="27" spans="1:7" ht="15.75" x14ac:dyDescent="0.25">
      <c r="A27" s="35"/>
      <c r="B27" s="24" t="s">
        <v>103</v>
      </c>
      <c r="C27" s="24"/>
      <c r="D27" s="14"/>
      <c r="E27" s="7"/>
      <c r="F27" s="7"/>
      <c r="G27" s="26">
        <v>30</v>
      </c>
    </row>
    <row r="28" spans="1:7" ht="16.5" thickBot="1" x14ac:dyDescent="0.3">
      <c r="A28" s="36" t="s">
        <v>71</v>
      </c>
      <c r="B28" s="17"/>
      <c r="C28" s="17"/>
      <c r="D28" s="28"/>
      <c r="E28" s="29"/>
      <c r="F28" s="29"/>
      <c r="G28" s="19">
        <f>G24+G25-G26-G27</f>
        <v>61578.5</v>
      </c>
    </row>
    <row r="29" spans="1:7" x14ac:dyDescent="0.25">
      <c r="A29" s="7"/>
      <c r="B29" s="37" t="s">
        <v>10</v>
      </c>
      <c r="C29" s="37"/>
      <c r="D29" s="7"/>
      <c r="E29" s="40" t="s">
        <v>11</v>
      </c>
      <c r="F29" s="40"/>
      <c r="G29" s="7"/>
    </row>
    <row r="30" spans="1:7" x14ac:dyDescent="0.25">
      <c r="A30" s="7"/>
      <c r="B30" s="37" t="s">
        <v>12</v>
      </c>
      <c r="C30" s="37"/>
      <c r="D30" s="7"/>
      <c r="E30" s="41" t="s">
        <v>13</v>
      </c>
      <c r="F30" s="41"/>
      <c r="G30" s="7"/>
    </row>
  </sheetData>
  <mergeCells count="3">
    <mergeCell ref="A22:B22"/>
    <mergeCell ref="E29:F29"/>
    <mergeCell ref="E30:F30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G33" sqref="A1:G33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74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 t="s">
        <v>77</v>
      </c>
      <c r="C4" s="7"/>
      <c r="D4" s="14"/>
      <c r="E4" s="7"/>
      <c r="F4" s="7"/>
      <c r="G4" s="15">
        <v>3720</v>
      </c>
    </row>
    <row r="5" spans="1:7" x14ac:dyDescent="0.25">
      <c r="A5" s="13"/>
      <c r="B5" s="7" t="s">
        <v>65</v>
      </c>
      <c r="C5" s="7"/>
      <c r="D5" s="14"/>
      <c r="E5" s="7"/>
      <c r="F5" s="7"/>
      <c r="G5" s="15">
        <v>3760</v>
      </c>
    </row>
    <row r="6" spans="1:7" x14ac:dyDescent="0.25">
      <c r="A6" s="13"/>
      <c r="B6" s="7" t="s">
        <v>78</v>
      </c>
      <c r="C6" s="7"/>
      <c r="D6" s="14"/>
      <c r="E6" s="7"/>
      <c r="F6" s="7"/>
      <c r="G6" s="15">
        <v>300</v>
      </c>
    </row>
    <row r="7" spans="1:7" x14ac:dyDescent="0.25">
      <c r="A7" s="13"/>
      <c r="B7" s="7" t="s">
        <v>2</v>
      </c>
      <c r="C7" s="7"/>
      <c r="D7" s="14"/>
      <c r="E7" s="7"/>
      <c r="F7" s="7"/>
      <c r="G7" s="15">
        <v>373.7</v>
      </c>
    </row>
    <row r="8" spans="1:7" ht="16.5" thickBot="1" x14ac:dyDescent="0.3">
      <c r="A8" s="16"/>
      <c r="B8" s="17" t="s">
        <v>3</v>
      </c>
      <c r="C8" s="17"/>
      <c r="D8" s="18"/>
      <c r="E8" s="18"/>
      <c r="F8" s="18"/>
      <c r="G8" s="19">
        <f>SUM(G4:G7)</f>
        <v>8153.7</v>
      </c>
    </row>
    <row r="9" spans="1:7" ht="18.75" x14ac:dyDescent="0.3">
      <c r="A9" s="20" t="s">
        <v>4</v>
      </c>
      <c r="B9" s="21"/>
      <c r="C9" s="3"/>
      <c r="D9" s="22"/>
      <c r="E9" s="3"/>
      <c r="F9" s="3"/>
      <c r="G9" s="4"/>
    </row>
    <row r="10" spans="1:7" x14ac:dyDescent="0.25">
      <c r="A10" s="13"/>
      <c r="B10" s="23" t="s">
        <v>81</v>
      </c>
      <c r="C10" s="7"/>
      <c r="D10" s="14"/>
      <c r="E10" s="7"/>
      <c r="F10" s="7"/>
      <c r="G10" s="15">
        <v>400</v>
      </c>
    </row>
    <row r="11" spans="1:7" x14ac:dyDescent="0.25">
      <c r="A11" s="13"/>
      <c r="B11" s="23" t="s">
        <v>65</v>
      </c>
      <c r="C11" s="7"/>
      <c r="D11" s="14"/>
      <c r="E11" s="7"/>
      <c r="F11" s="7"/>
      <c r="G11" s="15">
        <v>3220</v>
      </c>
    </row>
    <row r="12" spans="1:7" x14ac:dyDescent="0.25">
      <c r="A12" s="13"/>
      <c r="B12" s="23" t="s">
        <v>85</v>
      </c>
      <c r="C12" s="7"/>
      <c r="D12" s="14"/>
      <c r="E12" s="7"/>
      <c r="F12" s="7"/>
      <c r="G12" s="15">
        <v>4696</v>
      </c>
    </row>
    <row r="13" spans="1:7" x14ac:dyDescent="0.25">
      <c r="A13" s="13"/>
      <c r="B13" s="23" t="s">
        <v>84</v>
      </c>
      <c r="C13" s="7"/>
      <c r="D13" s="14"/>
      <c r="E13" s="7"/>
      <c r="F13" s="7"/>
      <c r="G13" s="15">
        <v>3570</v>
      </c>
    </row>
    <row r="14" spans="1:7" x14ac:dyDescent="0.25">
      <c r="A14" s="13"/>
      <c r="B14" s="23" t="s">
        <v>86</v>
      </c>
      <c r="C14" s="7"/>
      <c r="D14" s="14"/>
      <c r="E14" s="7"/>
      <c r="F14" s="7"/>
      <c r="G14" s="15">
        <v>68.5</v>
      </c>
    </row>
    <row r="15" spans="1:7" x14ac:dyDescent="0.25">
      <c r="A15" s="13"/>
      <c r="B15" s="23" t="s">
        <v>79</v>
      </c>
      <c r="C15" s="7"/>
      <c r="D15" s="14"/>
      <c r="E15" s="7"/>
      <c r="F15" s="7"/>
      <c r="G15" s="15">
        <v>965</v>
      </c>
    </row>
    <row r="16" spans="1:7" x14ac:dyDescent="0.25">
      <c r="A16" s="13"/>
      <c r="B16" s="23" t="s">
        <v>80</v>
      </c>
      <c r="C16" s="7"/>
      <c r="D16" s="14"/>
      <c r="E16" s="7"/>
      <c r="F16" s="7"/>
      <c r="G16" s="15">
        <v>729.4</v>
      </c>
    </row>
    <row r="17" spans="1:7" x14ac:dyDescent="0.25">
      <c r="A17" s="13"/>
      <c r="B17" s="23" t="s">
        <v>56</v>
      </c>
      <c r="C17" s="7"/>
      <c r="D17" s="14"/>
      <c r="E17" s="7"/>
      <c r="F17" s="7"/>
      <c r="G17" s="15">
        <v>129.88999999999999</v>
      </c>
    </row>
    <row r="18" spans="1:7" x14ac:dyDescent="0.25">
      <c r="A18" s="13"/>
      <c r="B18" s="23" t="s">
        <v>40</v>
      </c>
      <c r="C18" s="7"/>
      <c r="D18" s="14"/>
      <c r="E18" s="7"/>
      <c r="F18" s="7"/>
      <c r="G18" s="15">
        <v>99</v>
      </c>
    </row>
    <row r="19" spans="1:7" x14ac:dyDescent="0.25">
      <c r="A19" s="13"/>
      <c r="B19" s="23" t="s">
        <v>5</v>
      </c>
      <c r="C19" s="7"/>
      <c r="D19" s="14"/>
      <c r="E19" s="7"/>
      <c r="F19" s="7"/>
      <c r="G19" s="15">
        <v>69.900000000000006</v>
      </c>
    </row>
    <row r="20" spans="1:7" x14ac:dyDescent="0.25">
      <c r="A20" s="13"/>
      <c r="B20" s="23" t="s">
        <v>6</v>
      </c>
      <c r="C20" s="7"/>
      <c r="D20" s="14"/>
      <c r="E20" s="7"/>
      <c r="F20" s="7"/>
      <c r="G20" s="15">
        <v>29</v>
      </c>
    </row>
    <row r="21" spans="1:7" x14ac:dyDescent="0.25">
      <c r="A21" s="13"/>
      <c r="B21" s="23" t="s">
        <v>7</v>
      </c>
      <c r="C21" s="7"/>
      <c r="D21" s="14"/>
      <c r="E21" s="7"/>
      <c r="F21" s="7"/>
      <c r="G21" s="15">
        <v>181.53</v>
      </c>
    </row>
    <row r="22" spans="1:7" ht="15.75" x14ac:dyDescent="0.25">
      <c r="A22" s="13"/>
      <c r="B22" s="24" t="s">
        <v>3</v>
      </c>
      <c r="C22" s="25"/>
      <c r="D22" s="14"/>
      <c r="E22" s="7"/>
      <c r="F22" s="7"/>
      <c r="G22" s="26">
        <f>SUM(G10:G21)</f>
        <v>14158.22</v>
      </c>
    </row>
    <row r="23" spans="1:7" ht="19.5" thickBot="1" x14ac:dyDescent="0.35">
      <c r="A23" s="38" t="s">
        <v>8</v>
      </c>
      <c r="B23" s="39"/>
      <c r="C23" s="27"/>
      <c r="D23" s="28"/>
      <c r="E23" s="29"/>
      <c r="F23" s="29"/>
      <c r="G23" s="30">
        <f>G8-G22</f>
        <v>-6004.5199999999995</v>
      </c>
    </row>
    <row r="24" spans="1:7" ht="18.75" x14ac:dyDescent="0.3">
      <c r="A24" s="31" t="s">
        <v>9</v>
      </c>
      <c r="B24" s="32"/>
      <c r="C24" s="32"/>
      <c r="D24" s="32"/>
      <c r="E24" s="33"/>
      <c r="F24" s="33"/>
      <c r="G24" s="34"/>
    </row>
    <row r="25" spans="1:7" ht="15.75" x14ac:dyDescent="0.25">
      <c r="A25" s="35" t="s">
        <v>75</v>
      </c>
      <c r="B25" s="24"/>
      <c r="C25" s="24"/>
      <c r="D25" s="14"/>
      <c r="E25" s="7"/>
      <c r="F25" s="7"/>
      <c r="G25" s="26">
        <v>61578.5</v>
      </c>
    </row>
    <row r="26" spans="1:7" ht="15.75" x14ac:dyDescent="0.25">
      <c r="A26" s="35"/>
      <c r="B26" s="24" t="s">
        <v>82</v>
      </c>
      <c r="C26" s="24"/>
      <c r="D26" s="14"/>
      <c r="E26" s="7"/>
      <c r="F26" s="7"/>
      <c r="G26" s="26">
        <v>8153.7</v>
      </c>
    </row>
    <row r="27" spans="1:7" ht="15.75" x14ac:dyDescent="0.25">
      <c r="A27" s="35"/>
      <c r="B27" s="24" t="s">
        <v>83</v>
      </c>
      <c r="C27" s="24"/>
      <c r="D27" s="14"/>
      <c r="E27" s="7"/>
      <c r="F27" s="7"/>
      <c r="G27" s="26">
        <v>14158.22</v>
      </c>
    </row>
    <row r="28" spans="1:7" ht="15.75" x14ac:dyDescent="0.25">
      <c r="A28" s="35"/>
      <c r="B28" s="24" t="s">
        <v>103</v>
      </c>
      <c r="C28" s="24"/>
      <c r="D28" s="14"/>
      <c r="E28" s="7"/>
      <c r="F28" s="7"/>
      <c r="G28" s="26">
        <v>0</v>
      </c>
    </row>
    <row r="29" spans="1:7" ht="16.5" thickBot="1" x14ac:dyDescent="0.3">
      <c r="A29" s="36" t="s">
        <v>76</v>
      </c>
      <c r="B29" s="17"/>
      <c r="C29" s="17"/>
      <c r="D29" s="28"/>
      <c r="E29" s="29"/>
      <c r="F29" s="29"/>
      <c r="G29" s="19">
        <f>G25+G26-G27-G28</f>
        <v>55573.979999999996</v>
      </c>
    </row>
    <row r="30" spans="1:7" x14ac:dyDescent="0.25">
      <c r="A30" s="7"/>
      <c r="B30" s="37" t="s">
        <v>10</v>
      </c>
      <c r="C30" s="37"/>
      <c r="D30" s="7"/>
      <c r="E30" s="40" t="s">
        <v>11</v>
      </c>
      <c r="F30" s="40"/>
      <c r="G30" s="7"/>
    </row>
    <row r="31" spans="1:7" x14ac:dyDescent="0.25">
      <c r="A31" s="7"/>
      <c r="B31" s="37" t="s">
        <v>12</v>
      </c>
      <c r="C31" s="37"/>
      <c r="D31" s="7"/>
      <c r="E31" s="41" t="s">
        <v>13</v>
      </c>
      <c r="F31" s="41"/>
      <c r="G31" s="7"/>
    </row>
  </sheetData>
  <mergeCells count="3">
    <mergeCell ref="A23:B23"/>
    <mergeCell ref="E30:F30"/>
    <mergeCell ref="E31:F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G33" sqref="A1:G33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87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 t="s">
        <v>51</v>
      </c>
      <c r="C4" s="7"/>
      <c r="D4" s="14"/>
      <c r="E4" s="7"/>
      <c r="F4" s="7"/>
      <c r="G4" s="15">
        <v>3240</v>
      </c>
    </row>
    <row r="5" spans="1:7" x14ac:dyDescent="0.25">
      <c r="A5" s="13"/>
      <c r="B5" s="7" t="s">
        <v>65</v>
      </c>
      <c r="C5" s="7"/>
      <c r="D5" s="14"/>
      <c r="E5" s="7"/>
      <c r="F5" s="7"/>
      <c r="G5" s="15">
        <v>680</v>
      </c>
    </row>
    <row r="6" spans="1:7" x14ac:dyDescent="0.25">
      <c r="A6" s="13"/>
      <c r="B6" s="7" t="s">
        <v>78</v>
      </c>
      <c r="C6" s="7"/>
      <c r="D6" s="14"/>
      <c r="E6" s="7"/>
      <c r="F6" s="7"/>
      <c r="G6" s="15">
        <v>2300</v>
      </c>
    </row>
    <row r="7" spans="1:7" x14ac:dyDescent="0.25">
      <c r="A7" s="13"/>
      <c r="B7" s="7" t="s">
        <v>2</v>
      </c>
      <c r="C7" s="7"/>
      <c r="D7" s="14"/>
      <c r="E7" s="7"/>
      <c r="F7" s="7"/>
      <c r="G7" s="15">
        <v>406.69</v>
      </c>
    </row>
    <row r="8" spans="1:7" ht="16.5" thickBot="1" x14ac:dyDescent="0.3">
      <c r="A8" s="16"/>
      <c r="B8" s="17" t="s">
        <v>3</v>
      </c>
      <c r="C8" s="17"/>
      <c r="D8" s="18"/>
      <c r="E8" s="18"/>
      <c r="F8" s="18"/>
      <c r="G8" s="19">
        <f>SUM(G4:G7)</f>
        <v>6626.69</v>
      </c>
    </row>
    <row r="9" spans="1:7" ht="18.75" x14ac:dyDescent="0.3">
      <c r="A9" s="20" t="s">
        <v>4</v>
      </c>
      <c r="B9" s="21"/>
      <c r="C9" s="3"/>
      <c r="D9" s="22"/>
      <c r="E9" s="3"/>
      <c r="F9" s="3"/>
      <c r="G9" s="4"/>
    </row>
    <row r="10" spans="1:7" x14ac:dyDescent="0.25">
      <c r="A10" s="13"/>
      <c r="B10" s="23" t="s">
        <v>65</v>
      </c>
      <c r="C10" s="7"/>
      <c r="D10" s="14"/>
      <c r="E10" s="7"/>
      <c r="F10" s="7"/>
      <c r="G10" s="15">
        <v>590</v>
      </c>
    </row>
    <row r="11" spans="1:7" x14ac:dyDescent="0.25">
      <c r="A11" s="13"/>
      <c r="B11" s="23" t="s">
        <v>85</v>
      </c>
      <c r="C11" s="7"/>
      <c r="D11" s="14"/>
      <c r="E11" s="7"/>
      <c r="F11" s="7"/>
      <c r="G11" s="15">
        <v>740</v>
      </c>
    </row>
    <row r="12" spans="1:7" x14ac:dyDescent="0.25">
      <c r="A12" s="13"/>
      <c r="B12" s="23" t="s">
        <v>94</v>
      </c>
      <c r="C12" s="7"/>
      <c r="D12" s="14"/>
      <c r="E12" s="7"/>
      <c r="F12" s="7"/>
      <c r="G12" s="15">
        <v>48</v>
      </c>
    </row>
    <row r="13" spans="1:7" x14ac:dyDescent="0.25">
      <c r="A13" s="13"/>
      <c r="B13" s="23" t="s">
        <v>93</v>
      </c>
      <c r="C13" s="7"/>
      <c r="D13" s="14"/>
      <c r="E13" s="7"/>
      <c r="F13" s="7"/>
      <c r="G13" s="15">
        <v>108</v>
      </c>
    </row>
    <row r="14" spans="1:7" x14ac:dyDescent="0.25">
      <c r="A14" s="13"/>
      <c r="B14" s="23" t="s">
        <v>92</v>
      </c>
      <c r="C14" s="7"/>
      <c r="D14" s="14"/>
      <c r="E14" s="7"/>
      <c r="F14" s="7"/>
      <c r="G14" s="15">
        <v>30</v>
      </c>
    </row>
    <row r="15" spans="1:7" x14ac:dyDescent="0.25">
      <c r="A15" s="13"/>
      <c r="B15" s="23" t="s">
        <v>95</v>
      </c>
      <c r="C15" s="7"/>
      <c r="D15" s="14"/>
      <c r="E15" s="7"/>
      <c r="F15" s="7"/>
      <c r="G15" s="15">
        <v>965</v>
      </c>
    </row>
    <row r="16" spans="1:7" x14ac:dyDescent="0.25">
      <c r="A16" s="13"/>
      <c r="B16" s="23" t="s">
        <v>96</v>
      </c>
      <c r="C16" s="7"/>
      <c r="D16" s="14"/>
      <c r="E16" s="7"/>
      <c r="F16" s="7"/>
      <c r="G16" s="15">
        <v>390</v>
      </c>
    </row>
    <row r="17" spans="1:7" x14ac:dyDescent="0.25">
      <c r="A17" s="13"/>
      <c r="B17" s="23" t="s">
        <v>56</v>
      </c>
      <c r="C17" s="7"/>
      <c r="D17" s="14"/>
      <c r="E17" s="7"/>
      <c r="F17" s="7"/>
      <c r="G17" s="15">
        <v>129.88999999999999</v>
      </c>
    </row>
    <row r="18" spans="1:7" x14ac:dyDescent="0.25">
      <c r="A18" s="13"/>
      <c r="B18" s="23" t="s">
        <v>40</v>
      </c>
      <c r="C18" s="7"/>
      <c r="D18" s="14"/>
      <c r="E18" s="7"/>
      <c r="F18" s="7"/>
      <c r="G18" s="15">
        <v>99</v>
      </c>
    </row>
    <row r="19" spans="1:7" x14ac:dyDescent="0.25">
      <c r="A19" s="13"/>
      <c r="B19" s="23" t="s">
        <v>5</v>
      </c>
      <c r="C19" s="7"/>
      <c r="D19" s="14"/>
      <c r="E19" s="7"/>
      <c r="F19" s="7"/>
      <c r="G19" s="15">
        <v>80.180000000000007</v>
      </c>
    </row>
    <row r="20" spans="1:7" x14ac:dyDescent="0.25">
      <c r="A20" s="13"/>
      <c r="B20" s="23" t="s">
        <v>6</v>
      </c>
      <c r="C20" s="7"/>
      <c r="D20" s="14"/>
      <c r="E20" s="7"/>
      <c r="F20" s="7"/>
      <c r="G20" s="15">
        <v>89</v>
      </c>
    </row>
    <row r="21" spans="1:7" x14ac:dyDescent="0.25">
      <c r="A21" s="13"/>
      <c r="B21" s="23" t="s">
        <v>7</v>
      </c>
      <c r="C21" s="7"/>
      <c r="D21" s="14"/>
      <c r="E21" s="7"/>
      <c r="F21" s="7"/>
      <c r="G21" s="15">
        <v>1.99</v>
      </c>
    </row>
    <row r="22" spans="1:7" ht="15.75" x14ac:dyDescent="0.25">
      <c r="A22" s="13"/>
      <c r="B22" s="24" t="s">
        <v>3</v>
      </c>
      <c r="C22" s="25"/>
      <c r="D22" s="14"/>
      <c r="E22" s="7"/>
      <c r="F22" s="7"/>
      <c r="G22" s="26">
        <f>SUM(G10:G21)</f>
        <v>3271.0599999999995</v>
      </c>
    </row>
    <row r="23" spans="1:7" ht="19.5" thickBot="1" x14ac:dyDescent="0.35">
      <c r="A23" s="38" t="s">
        <v>59</v>
      </c>
      <c r="B23" s="39"/>
      <c r="C23" s="27"/>
      <c r="D23" s="28"/>
      <c r="E23" s="29"/>
      <c r="F23" s="29"/>
      <c r="G23" s="30">
        <f>G8-G22</f>
        <v>3355.63</v>
      </c>
    </row>
    <row r="24" spans="1:7" ht="18.75" x14ac:dyDescent="0.3">
      <c r="A24" s="31" t="s">
        <v>9</v>
      </c>
      <c r="B24" s="32"/>
      <c r="C24" s="32"/>
      <c r="D24" s="32"/>
      <c r="E24" s="33"/>
      <c r="F24" s="33"/>
      <c r="G24" s="34"/>
    </row>
    <row r="25" spans="1:7" ht="15.75" x14ac:dyDescent="0.25">
      <c r="A25" s="35" t="s">
        <v>88</v>
      </c>
      <c r="B25" s="24"/>
      <c r="C25" s="24"/>
      <c r="D25" s="14"/>
      <c r="E25" s="7"/>
      <c r="F25" s="7"/>
      <c r="G25" s="26">
        <v>55573.98</v>
      </c>
    </row>
    <row r="26" spans="1:7" ht="15.75" x14ac:dyDescent="0.25">
      <c r="A26" s="35"/>
      <c r="B26" s="24" t="s">
        <v>89</v>
      </c>
      <c r="C26" s="24"/>
      <c r="D26" s="14"/>
      <c r="E26" s="7"/>
      <c r="F26" s="7"/>
      <c r="G26" s="26">
        <v>6626.69</v>
      </c>
    </row>
    <row r="27" spans="1:7" ht="15.75" x14ac:dyDescent="0.25">
      <c r="A27" s="35"/>
      <c r="B27" s="24" t="s">
        <v>90</v>
      </c>
      <c r="C27" s="24"/>
      <c r="D27" s="14"/>
      <c r="E27" s="7"/>
      <c r="F27" s="7"/>
      <c r="G27" s="26">
        <v>3271.06</v>
      </c>
    </row>
    <row r="28" spans="1:7" ht="15.75" x14ac:dyDescent="0.25">
      <c r="A28" s="35"/>
      <c r="B28" s="24" t="s">
        <v>103</v>
      </c>
      <c r="C28" s="24"/>
      <c r="D28" s="14"/>
      <c r="E28" s="7"/>
      <c r="F28" s="7"/>
      <c r="G28" s="26">
        <v>60</v>
      </c>
    </row>
    <row r="29" spans="1:7" ht="16.5" thickBot="1" x14ac:dyDescent="0.3">
      <c r="A29" s="36" t="s">
        <v>91</v>
      </c>
      <c r="B29" s="17"/>
      <c r="C29" s="17"/>
      <c r="D29" s="28"/>
      <c r="E29" s="29"/>
      <c r="F29" s="29"/>
      <c r="G29" s="19">
        <f>G25+G26-G27-G28</f>
        <v>58869.610000000008</v>
      </c>
    </row>
    <row r="30" spans="1:7" x14ac:dyDescent="0.25">
      <c r="A30" s="7"/>
      <c r="B30" s="37" t="s">
        <v>10</v>
      </c>
      <c r="C30" s="37"/>
      <c r="D30" s="7"/>
      <c r="E30" s="40" t="s">
        <v>11</v>
      </c>
      <c r="F30" s="40"/>
      <c r="G30" s="7"/>
    </row>
    <row r="31" spans="1:7" x14ac:dyDescent="0.25">
      <c r="A31" s="7"/>
      <c r="B31" s="37" t="s">
        <v>12</v>
      </c>
      <c r="C31" s="37"/>
      <c r="D31" s="7"/>
      <c r="E31" s="41" t="s">
        <v>13</v>
      </c>
      <c r="F31" s="41"/>
      <c r="G31" s="7"/>
    </row>
  </sheetData>
  <mergeCells count="3">
    <mergeCell ref="A23:B23"/>
    <mergeCell ref="E30:F30"/>
    <mergeCell ref="E31:F3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4" workbookViewId="0">
      <selection activeCell="E14" sqref="E14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97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 t="s">
        <v>78</v>
      </c>
      <c r="C4" s="7"/>
      <c r="D4" s="14"/>
      <c r="E4" s="7"/>
      <c r="F4" s="7"/>
      <c r="G4" s="15">
        <v>500</v>
      </c>
    </row>
    <row r="5" spans="1:7" x14ac:dyDescent="0.25">
      <c r="A5" s="13"/>
      <c r="B5" s="7" t="s">
        <v>2</v>
      </c>
      <c r="C5" s="7"/>
      <c r="D5" s="14"/>
      <c r="E5" s="7"/>
      <c r="F5" s="7"/>
      <c r="G5" s="15">
        <v>447.68</v>
      </c>
    </row>
    <row r="6" spans="1:7" ht="16.5" thickBot="1" x14ac:dyDescent="0.3">
      <c r="A6" s="16"/>
      <c r="B6" s="17" t="s">
        <v>3</v>
      </c>
      <c r="C6" s="17"/>
      <c r="D6" s="18"/>
      <c r="E6" s="18"/>
      <c r="F6" s="18"/>
      <c r="G6" s="19">
        <f>SUM(G4:G5)</f>
        <v>947.68000000000006</v>
      </c>
    </row>
    <row r="7" spans="1:7" ht="18.75" x14ac:dyDescent="0.3">
      <c r="A7" s="20" t="s">
        <v>4</v>
      </c>
      <c r="B7" s="21"/>
      <c r="C7" s="3"/>
      <c r="D7" s="22"/>
      <c r="E7" s="3"/>
      <c r="F7" s="3"/>
      <c r="G7" s="4"/>
    </row>
    <row r="8" spans="1:7" x14ac:dyDescent="0.25">
      <c r="A8" s="13"/>
      <c r="B8" s="23" t="s">
        <v>85</v>
      </c>
      <c r="C8" s="7"/>
      <c r="D8" s="14"/>
      <c r="E8" s="7"/>
      <c r="F8" s="7"/>
      <c r="G8" s="15">
        <v>936</v>
      </c>
    </row>
    <row r="9" spans="1:7" x14ac:dyDescent="0.25">
      <c r="A9" s="13"/>
      <c r="B9" s="23" t="s">
        <v>104</v>
      </c>
      <c r="C9" s="7"/>
      <c r="D9" s="14"/>
      <c r="E9" s="7"/>
      <c r="F9" s="7"/>
      <c r="G9" s="15">
        <v>50</v>
      </c>
    </row>
    <row r="10" spans="1:7" x14ac:dyDescent="0.25">
      <c r="A10" s="13"/>
      <c r="B10" s="23" t="s">
        <v>105</v>
      </c>
      <c r="C10" s="7"/>
      <c r="D10" s="14"/>
      <c r="E10" s="7"/>
      <c r="F10" s="7"/>
      <c r="G10" s="15">
        <v>965</v>
      </c>
    </row>
    <row r="11" spans="1:7" x14ac:dyDescent="0.25">
      <c r="A11" s="13"/>
      <c r="B11" s="23" t="s">
        <v>106</v>
      </c>
      <c r="C11" s="7"/>
      <c r="D11" s="14"/>
      <c r="E11" s="7"/>
      <c r="F11" s="7"/>
      <c r="G11" s="15">
        <v>390</v>
      </c>
    </row>
    <row r="12" spans="1:7" x14ac:dyDescent="0.25">
      <c r="A12" s="13"/>
      <c r="B12" s="23" t="s">
        <v>102</v>
      </c>
      <c r="C12" s="7"/>
      <c r="D12" s="14"/>
      <c r="E12" s="7"/>
      <c r="F12" s="7"/>
      <c r="G12" s="15">
        <v>63.37</v>
      </c>
    </row>
    <row r="13" spans="1:7" x14ac:dyDescent="0.25">
      <c r="A13" s="13"/>
      <c r="B13" s="23" t="s">
        <v>40</v>
      </c>
      <c r="C13" s="7"/>
      <c r="D13" s="14"/>
      <c r="E13" s="7"/>
      <c r="F13" s="7"/>
      <c r="G13" s="15">
        <v>99</v>
      </c>
    </row>
    <row r="14" spans="1:7" x14ac:dyDescent="0.25">
      <c r="A14" s="13"/>
      <c r="B14" s="23" t="s">
        <v>107</v>
      </c>
      <c r="C14" s="7"/>
      <c r="D14" s="14"/>
      <c r="E14" s="7"/>
      <c r="F14" s="7"/>
      <c r="G14" s="15">
        <v>159.97999999999999</v>
      </c>
    </row>
    <row r="15" spans="1:7" x14ac:dyDescent="0.25">
      <c r="A15" s="13"/>
      <c r="B15" s="23" t="s">
        <v>6</v>
      </c>
      <c r="C15" s="7"/>
      <c r="D15" s="14"/>
      <c r="E15" s="7"/>
      <c r="F15" s="7"/>
      <c r="G15" s="15">
        <v>30.48</v>
      </c>
    </row>
    <row r="16" spans="1:7" x14ac:dyDescent="0.25">
      <c r="A16" s="13"/>
      <c r="B16" s="23" t="s">
        <v>7</v>
      </c>
      <c r="C16" s="7"/>
      <c r="D16" s="14"/>
      <c r="E16" s="7"/>
      <c r="F16" s="7"/>
      <c r="G16" s="15">
        <v>20.12</v>
      </c>
    </row>
    <row r="17" spans="1:7" ht="15.75" x14ac:dyDescent="0.25">
      <c r="A17" s="13"/>
      <c r="B17" s="24" t="s">
        <v>3</v>
      </c>
      <c r="C17" s="25"/>
      <c r="D17" s="14"/>
      <c r="E17" s="7"/>
      <c r="F17" s="7"/>
      <c r="G17" s="26">
        <f>SUM(G8:G16)</f>
        <v>2713.95</v>
      </c>
    </row>
    <row r="18" spans="1:7" ht="19.5" thickBot="1" x14ac:dyDescent="0.35">
      <c r="A18" s="38" t="s">
        <v>8</v>
      </c>
      <c r="B18" s="39"/>
      <c r="C18" s="27"/>
      <c r="D18" s="28"/>
      <c r="E18" s="29"/>
      <c r="F18" s="29"/>
      <c r="G18" s="30">
        <f>G6-G17</f>
        <v>-1766.2699999999998</v>
      </c>
    </row>
    <row r="19" spans="1:7" ht="18.75" x14ac:dyDescent="0.3">
      <c r="A19" s="31" t="s">
        <v>9</v>
      </c>
      <c r="B19" s="32"/>
      <c r="C19" s="32"/>
      <c r="D19" s="32"/>
      <c r="E19" s="33"/>
      <c r="F19" s="33"/>
      <c r="G19" s="34"/>
    </row>
    <row r="20" spans="1:7" ht="15.75" x14ac:dyDescent="0.25">
      <c r="A20" s="35" t="s">
        <v>98</v>
      </c>
      <c r="B20" s="24"/>
      <c r="C20" s="24"/>
      <c r="D20" s="14"/>
      <c r="E20" s="7"/>
      <c r="F20" s="7"/>
      <c r="G20" s="26">
        <v>58869.61</v>
      </c>
    </row>
    <row r="21" spans="1:7" ht="15.75" x14ac:dyDescent="0.25">
      <c r="A21" s="35"/>
      <c r="B21" s="24" t="s">
        <v>99</v>
      </c>
      <c r="C21" s="24"/>
      <c r="D21" s="14"/>
      <c r="E21" s="7"/>
      <c r="F21" s="7"/>
      <c r="G21" s="26">
        <v>947.68</v>
      </c>
    </row>
    <row r="22" spans="1:7" ht="15.75" x14ac:dyDescent="0.25">
      <c r="A22" s="35"/>
      <c r="B22" s="24" t="s">
        <v>100</v>
      </c>
      <c r="C22" s="24"/>
      <c r="D22" s="14"/>
      <c r="E22" s="7"/>
      <c r="F22" s="7"/>
      <c r="G22" s="26">
        <v>2713.95</v>
      </c>
    </row>
    <row r="23" spans="1:7" ht="15.75" x14ac:dyDescent="0.25">
      <c r="A23" s="35"/>
      <c r="B23" s="24" t="s">
        <v>103</v>
      </c>
      <c r="C23" s="24"/>
      <c r="D23" s="14"/>
      <c r="E23" s="7"/>
      <c r="F23" s="7"/>
      <c r="G23" s="26">
        <v>30</v>
      </c>
    </row>
    <row r="24" spans="1:7" ht="16.5" thickBot="1" x14ac:dyDescent="0.3">
      <c r="A24" s="36" t="s">
        <v>101</v>
      </c>
      <c r="B24" s="17"/>
      <c r="C24" s="17"/>
      <c r="D24" s="28"/>
      <c r="E24" s="29"/>
      <c r="F24" s="29"/>
      <c r="G24" s="19">
        <f>G20+G21-G22-G23</f>
        <v>57073.340000000004</v>
      </c>
    </row>
    <row r="25" spans="1:7" x14ac:dyDescent="0.25">
      <c r="A25" s="7"/>
      <c r="B25" s="37" t="s">
        <v>10</v>
      </c>
      <c r="C25" s="37"/>
      <c r="D25" s="7"/>
      <c r="E25" s="40" t="s">
        <v>11</v>
      </c>
      <c r="F25" s="40"/>
      <c r="G25" s="7"/>
    </row>
    <row r="26" spans="1:7" x14ac:dyDescent="0.25">
      <c r="A26" s="7"/>
      <c r="B26" s="37" t="s">
        <v>12</v>
      </c>
      <c r="C26" s="37"/>
      <c r="D26" s="7"/>
      <c r="E26" s="41" t="s">
        <v>13</v>
      </c>
      <c r="F26" s="41"/>
      <c r="G26" s="7"/>
    </row>
  </sheetData>
  <mergeCells count="3">
    <mergeCell ref="A18:B18"/>
    <mergeCell ref="E25:F25"/>
    <mergeCell ref="E26:F26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D12" sqref="D12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108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 t="s">
        <v>78</v>
      </c>
      <c r="C4" s="7"/>
      <c r="D4" s="14"/>
      <c r="E4" s="7"/>
      <c r="F4" s="7"/>
      <c r="G4" s="15">
        <v>200</v>
      </c>
    </row>
    <row r="5" spans="1:7" x14ac:dyDescent="0.25">
      <c r="A5" s="13"/>
      <c r="B5" s="7" t="s">
        <v>2</v>
      </c>
      <c r="C5" s="7"/>
      <c r="D5" s="14"/>
      <c r="E5" s="7"/>
      <c r="F5" s="7"/>
      <c r="G5" s="15">
        <v>414.73</v>
      </c>
    </row>
    <row r="6" spans="1:7" ht="16.5" thickBot="1" x14ac:dyDescent="0.3">
      <c r="A6" s="16"/>
      <c r="B6" s="17" t="s">
        <v>3</v>
      </c>
      <c r="C6" s="17"/>
      <c r="D6" s="18"/>
      <c r="E6" s="18"/>
      <c r="F6" s="18"/>
      <c r="G6" s="19">
        <f>SUM(G4:G5)</f>
        <v>614.73</v>
      </c>
    </row>
    <row r="7" spans="1:7" ht="18.75" x14ac:dyDescent="0.3">
      <c r="A7" s="20" t="s">
        <v>4</v>
      </c>
      <c r="B7" s="21"/>
      <c r="C7" s="3"/>
      <c r="D7" s="22"/>
      <c r="E7" s="3"/>
      <c r="F7" s="3"/>
      <c r="G7" s="4"/>
    </row>
    <row r="8" spans="1:7" x14ac:dyDescent="0.25">
      <c r="A8" s="13"/>
      <c r="B8" s="23" t="s">
        <v>115</v>
      </c>
      <c r="C8" s="7"/>
      <c r="D8" s="14"/>
      <c r="E8" s="7"/>
      <c r="F8" s="7"/>
      <c r="G8" s="15">
        <v>51.58</v>
      </c>
    </row>
    <row r="9" spans="1:7" x14ac:dyDescent="0.25">
      <c r="A9" s="13"/>
      <c r="B9" s="23" t="s">
        <v>114</v>
      </c>
      <c r="C9" s="7"/>
      <c r="D9" s="14"/>
      <c r="E9" s="7"/>
      <c r="F9" s="7"/>
      <c r="G9" s="15">
        <v>100</v>
      </c>
    </row>
    <row r="10" spans="1:7" x14ac:dyDescent="0.25">
      <c r="A10" s="13"/>
      <c r="B10" s="23" t="s">
        <v>110</v>
      </c>
      <c r="C10" s="7"/>
      <c r="D10" s="14"/>
      <c r="E10" s="7"/>
      <c r="F10" s="7"/>
      <c r="G10" s="15">
        <v>965</v>
      </c>
    </row>
    <row r="11" spans="1:7" x14ac:dyDescent="0.25">
      <c r="A11" s="13"/>
      <c r="B11" s="23" t="s">
        <v>111</v>
      </c>
      <c r="C11" s="7"/>
      <c r="D11" s="14"/>
      <c r="E11" s="7"/>
      <c r="F11" s="7"/>
      <c r="G11" s="15">
        <v>390</v>
      </c>
    </row>
    <row r="12" spans="1:7" x14ac:dyDescent="0.25">
      <c r="A12" s="13"/>
      <c r="B12" s="23" t="s">
        <v>116</v>
      </c>
      <c r="C12" s="7"/>
      <c r="D12" s="14"/>
      <c r="E12" s="7"/>
      <c r="F12" s="7"/>
      <c r="G12" s="15">
        <v>35</v>
      </c>
    </row>
    <row r="13" spans="1:7" x14ac:dyDescent="0.25">
      <c r="A13" s="13"/>
      <c r="B13" s="23" t="s">
        <v>113</v>
      </c>
      <c r="C13" s="7"/>
      <c r="D13" s="14"/>
      <c r="E13" s="7"/>
      <c r="F13" s="7"/>
      <c r="G13" s="15">
        <v>55</v>
      </c>
    </row>
    <row r="14" spans="1:7" x14ac:dyDescent="0.25">
      <c r="A14" s="13"/>
      <c r="B14" s="23" t="s">
        <v>40</v>
      </c>
      <c r="C14" s="7"/>
      <c r="D14" s="14"/>
      <c r="E14" s="7"/>
      <c r="F14" s="7"/>
      <c r="G14" s="15">
        <v>99</v>
      </c>
    </row>
    <row r="15" spans="1:7" x14ac:dyDescent="0.25">
      <c r="A15" s="13"/>
      <c r="B15" s="23" t="s">
        <v>112</v>
      </c>
      <c r="C15" s="7"/>
      <c r="D15" s="14"/>
      <c r="E15" s="7"/>
      <c r="F15" s="7"/>
      <c r="G15" s="15">
        <v>17.91</v>
      </c>
    </row>
    <row r="16" spans="1:7" x14ac:dyDescent="0.25">
      <c r="A16" s="13"/>
      <c r="B16" s="23" t="s">
        <v>6</v>
      </c>
      <c r="C16" s="7"/>
      <c r="D16" s="14"/>
      <c r="E16" s="7"/>
      <c r="F16" s="7"/>
      <c r="G16" s="15">
        <v>56</v>
      </c>
    </row>
    <row r="17" spans="1:7" x14ac:dyDescent="0.25">
      <c r="A17" s="13"/>
      <c r="B17" s="23" t="s">
        <v>7</v>
      </c>
      <c r="C17" s="7"/>
      <c r="D17" s="14"/>
      <c r="E17" s="7"/>
      <c r="F17" s="7"/>
      <c r="G17" s="15">
        <v>3.94</v>
      </c>
    </row>
    <row r="18" spans="1:7" ht="15.75" x14ac:dyDescent="0.25">
      <c r="A18" s="13"/>
      <c r="B18" s="24" t="s">
        <v>3</v>
      </c>
      <c r="C18" s="25"/>
      <c r="D18" s="14"/>
      <c r="E18" s="7"/>
      <c r="F18" s="7"/>
      <c r="G18" s="26">
        <f>SUM(G8:G17)</f>
        <v>1773.43</v>
      </c>
    </row>
    <row r="19" spans="1:7" ht="19.5" thickBot="1" x14ac:dyDescent="0.35">
      <c r="A19" s="38" t="s">
        <v>8</v>
      </c>
      <c r="B19" s="39"/>
      <c r="C19" s="27"/>
      <c r="D19" s="28"/>
      <c r="E19" s="29"/>
      <c r="F19" s="29"/>
      <c r="G19" s="30">
        <f>G6-G18</f>
        <v>-1158.7</v>
      </c>
    </row>
    <row r="20" spans="1:7" ht="18.75" x14ac:dyDescent="0.3">
      <c r="A20" s="31" t="s">
        <v>9</v>
      </c>
      <c r="B20" s="32"/>
      <c r="C20" s="32"/>
      <c r="D20" s="32"/>
      <c r="E20" s="33"/>
      <c r="F20" s="33"/>
      <c r="G20" s="34"/>
    </row>
    <row r="21" spans="1:7" ht="15.75" x14ac:dyDescent="0.25">
      <c r="A21" s="35" t="s">
        <v>109</v>
      </c>
      <c r="B21" s="24"/>
      <c r="C21" s="24"/>
      <c r="D21" s="14"/>
      <c r="E21" s="7"/>
      <c r="F21" s="7"/>
      <c r="G21" s="26">
        <v>57073.34</v>
      </c>
    </row>
    <row r="22" spans="1:7" ht="15.75" x14ac:dyDescent="0.25">
      <c r="A22" s="35"/>
      <c r="B22" s="24" t="s">
        <v>99</v>
      </c>
      <c r="C22" s="24"/>
      <c r="D22" s="14"/>
      <c r="E22" s="7"/>
      <c r="F22" s="7"/>
      <c r="G22" s="26">
        <v>614.73</v>
      </c>
    </row>
    <row r="23" spans="1:7" ht="15.75" x14ac:dyDescent="0.25">
      <c r="A23" s="35"/>
      <c r="B23" s="24" t="s">
        <v>100</v>
      </c>
      <c r="C23" s="24"/>
      <c r="D23" s="14"/>
      <c r="E23" s="7"/>
      <c r="F23" s="7"/>
      <c r="G23" s="26">
        <v>1773.43</v>
      </c>
    </row>
    <row r="24" spans="1:7" ht="15.75" x14ac:dyDescent="0.25">
      <c r="A24" s="35"/>
      <c r="B24" s="24" t="s">
        <v>103</v>
      </c>
      <c r="C24" s="24"/>
      <c r="D24" s="14"/>
      <c r="E24" s="7"/>
      <c r="F24" s="7"/>
      <c r="G24" s="26">
        <v>30</v>
      </c>
    </row>
    <row r="25" spans="1:7" ht="16.5" thickBot="1" x14ac:dyDescent="0.3">
      <c r="A25" s="36" t="s">
        <v>101</v>
      </c>
      <c r="B25" s="17"/>
      <c r="C25" s="17"/>
      <c r="D25" s="28"/>
      <c r="E25" s="29"/>
      <c r="F25" s="29"/>
      <c r="G25" s="19">
        <f>G21+G22-G23-G24</f>
        <v>55884.639999999999</v>
      </c>
    </row>
    <row r="26" spans="1:7" x14ac:dyDescent="0.25">
      <c r="A26" s="7"/>
      <c r="B26" s="37" t="s">
        <v>10</v>
      </c>
      <c r="C26" s="37"/>
      <c r="D26" s="7"/>
      <c r="E26" s="40" t="s">
        <v>11</v>
      </c>
      <c r="F26" s="40"/>
      <c r="G26" s="7"/>
    </row>
    <row r="27" spans="1:7" x14ac:dyDescent="0.25">
      <c r="A27" s="7"/>
      <c r="B27" s="37" t="s">
        <v>12</v>
      </c>
      <c r="C27" s="37"/>
      <c r="D27" s="7"/>
      <c r="E27" s="41" t="s">
        <v>13</v>
      </c>
      <c r="F27" s="41"/>
      <c r="G27" s="7"/>
    </row>
  </sheetData>
  <mergeCells count="3">
    <mergeCell ref="A19:B19"/>
    <mergeCell ref="E26:F26"/>
    <mergeCell ref="E27:F27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0" workbookViewId="0">
      <selection activeCell="H11" sqref="H11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117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 t="s">
        <v>64</v>
      </c>
      <c r="C4" s="7"/>
      <c r="D4" s="14"/>
      <c r="E4" s="7"/>
      <c r="F4" s="7"/>
      <c r="G4" s="15">
        <v>3510</v>
      </c>
    </row>
    <row r="5" spans="1:7" x14ac:dyDescent="0.25">
      <c r="A5" s="13"/>
      <c r="B5" s="7" t="s">
        <v>126</v>
      </c>
      <c r="C5" s="7"/>
      <c r="D5" s="14"/>
      <c r="E5" s="7"/>
      <c r="F5" s="7"/>
      <c r="G5" s="15">
        <v>5000</v>
      </c>
    </row>
    <row r="6" spans="1:7" x14ac:dyDescent="0.25">
      <c r="A6" s="13"/>
      <c r="B6" s="7" t="s">
        <v>125</v>
      </c>
      <c r="C6" s="7"/>
      <c r="D6" s="14"/>
      <c r="E6" s="7"/>
      <c r="F6" s="7"/>
      <c r="G6" s="15">
        <v>8700</v>
      </c>
    </row>
    <row r="7" spans="1:7" x14ac:dyDescent="0.25">
      <c r="A7" s="13"/>
      <c r="B7" s="23" t="s">
        <v>127</v>
      </c>
      <c r="C7" s="7"/>
      <c r="D7" s="14"/>
      <c r="E7" s="7"/>
      <c r="F7" s="7"/>
      <c r="G7" s="15">
        <v>840</v>
      </c>
    </row>
    <row r="8" spans="1:7" x14ac:dyDescent="0.25">
      <c r="A8" s="13"/>
      <c r="B8" s="7" t="s">
        <v>124</v>
      </c>
      <c r="C8" s="7"/>
      <c r="D8" s="14"/>
      <c r="E8" s="7"/>
      <c r="F8" s="7"/>
      <c r="G8" s="15">
        <v>120</v>
      </c>
    </row>
    <row r="9" spans="1:7" x14ac:dyDescent="0.25">
      <c r="A9" s="13"/>
      <c r="B9" s="7" t="s">
        <v>2</v>
      </c>
      <c r="C9" s="7"/>
      <c r="D9" s="14"/>
      <c r="E9" s="7"/>
      <c r="F9" s="7"/>
      <c r="G9" s="15">
        <v>422.28</v>
      </c>
    </row>
    <row r="10" spans="1:7" ht="16.5" thickBot="1" x14ac:dyDescent="0.3">
      <c r="A10" s="16"/>
      <c r="B10" s="17" t="s">
        <v>3</v>
      </c>
      <c r="C10" s="17"/>
      <c r="D10" s="18"/>
      <c r="E10" s="18"/>
      <c r="F10" s="18"/>
      <c r="G10" s="19">
        <f>SUM(G4:G9)</f>
        <v>18592.28</v>
      </c>
    </row>
    <row r="11" spans="1:7" ht="18.75" x14ac:dyDescent="0.3">
      <c r="A11" s="20" t="s">
        <v>4</v>
      </c>
      <c r="B11" s="21"/>
      <c r="C11" s="3"/>
      <c r="D11" s="22"/>
      <c r="E11" s="3"/>
      <c r="F11" s="3"/>
      <c r="G11" s="4"/>
    </row>
    <row r="12" spans="1:7" x14ac:dyDescent="0.25">
      <c r="A12" s="13"/>
      <c r="B12" s="23" t="s">
        <v>128</v>
      </c>
      <c r="C12" s="7"/>
      <c r="D12" s="14"/>
      <c r="E12" s="7"/>
      <c r="F12" s="7"/>
      <c r="G12" s="15">
        <v>3400</v>
      </c>
    </row>
    <row r="13" spans="1:7" x14ac:dyDescent="0.25">
      <c r="A13" s="13"/>
      <c r="B13" s="23" t="s">
        <v>130</v>
      </c>
      <c r="C13" s="7"/>
      <c r="D13" s="14"/>
      <c r="E13" s="7"/>
      <c r="F13" s="7"/>
      <c r="G13" s="15">
        <v>250</v>
      </c>
    </row>
    <row r="14" spans="1:7" x14ac:dyDescent="0.25">
      <c r="A14" s="13"/>
      <c r="B14" s="23" t="s">
        <v>129</v>
      </c>
      <c r="C14" s="7"/>
      <c r="D14" s="14"/>
      <c r="E14" s="7"/>
      <c r="F14" s="7"/>
      <c r="G14" s="15">
        <v>4800</v>
      </c>
    </row>
    <row r="15" spans="1:7" x14ac:dyDescent="0.25">
      <c r="A15" s="13"/>
      <c r="B15" s="23" t="s">
        <v>93</v>
      </c>
      <c r="C15" s="7"/>
      <c r="D15" s="14"/>
      <c r="E15" s="7"/>
      <c r="F15" s="7"/>
      <c r="G15" s="15">
        <v>52</v>
      </c>
    </row>
    <row r="16" spans="1:7" x14ac:dyDescent="0.25">
      <c r="A16" s="13"/>
      <c r="B16" s="23" t="s">
        <v>131</v>
      </c>
      <c r="C16" s="7"/>
      <c r="D16" s="14"/>
      <c r="E16" s="7"/>
      <c r="F16" s="7"/>
      <c r="G16" s="15">
        <v>250</v>
      </c>
    </row>
    <row r="17" spans="1:7" x14ac:dyDescent="0.25">
      <c r="A17" s="13"/>
      <c r="B17" s="23" t="s">
        <v>122</v>
      </c>
      <c r="C17" s="7"/>
      <c r="D17" s="14"/>
      <c r="E17" s="7"/>
      <c r="F17" s="7"/>
      <c r="G17" s="15">
        <v>965</v>
      </c>
    </row>
    <row r="18" spans="1:7" x14ac:dyDescent="0.25">
      <c r="A18" s="13"/>
      <c r="B18" s="23" t="s">
        <v>123</v>
      </c>
      <c r="C18" s="7"/>
      <c r="D18" s="14"/>
      <c r="E18" s="7"/>
      <c r="F18" s="7"/>
      <c r="G18" s="15">
        <v>390</v>
      </c>
    </row>
    <row r="19" spans="1:7" x14ac:dyDescent="0.25">
      <c r="A19" s="13"/>
      <c r="B19" s="23" t="s">
        <v>40</v>
      </c>
      <c r="C19" s="7"/>
      <c r="D19" s="14"/>
      <c r="E19" s="7"/>
      <c r="F19" s="7"/>
      <c r="G19" s="15">
        <v>99</v>
      </c>
    </row>
    <row r="20" spans="1:7" x14ac:dyDescent="0.25">
      <c r="A20" s="13"/>
      <c r="B20" s="23" t="s">
        <v>132</v>
      </c>
      <c r="C20" s="7"/>
      <c r="D20" s="14"/>
      <c r="E20" s="7"/>
      <c r="F20" s="7"/>
      <c r="G20" s="15">
        <v>16.59</v>
      </c>
    </row>
    <row r="21" spans="1:7" x14ac:dyDescent="0.25">
      <c r="A21" s="13"/>
      <c r="B21" s="23" t="s">
        <v>5</v>
      </c>
      <c r="C21" s="7"/>
      <c r="D21" s="14"/>
      <c r="E21" s="7"/>
      <c r="F21" s="7"/>
      <c r="G21" s="15">
        <v>79.989999999999995</v>
      </c>
    </row>
    <row r="22" spans="1:7" x14ac:dyDescent="0.25">
      <c r="A22" s="13"/>
      <c r="B22" s="23" t="s">
        <v>6</v>
      </c>
      <c r="C22" s="7"/>
      <c r="D22" s="14"/>
      <c r="E22" s="7"/>
      <c r="F22" s="7"/>
      <c r="G22" s="15">
        <v>39.5</v>
      </c>
    </row>
    <row r="23" spans="1:7" x14ac:dyDescent="0.25">
      <c r="A23" s="13"/>
      <c r="B23" s="23" t="s">
        <v>7</v>
      </c>
      <c r="C23" s="7"/>
      <c r="D23" s="14"/>
      <c r="E23" s="7"/>
      <c r="F23" s="7"/>
      <c r="G23" s="15">
        <v>110.75</v>
      </c>
    </row>
    <row r="24" spans="1:7" ht="15.75" x14ac:dyDescent="0.25">
      <c r="A24" s="13"/>
      <c r="B24" s="24" t="s">
        <v>3</v>
      </c>
      <c r="C24" s="25"/>
      <c r="D24" s="14"/>
      <c r="E24" s="7"/>
      <c r="F24" s="7"/>
      <c r="G24" s="26">
        <f>SUM(G12:G23)</f>
        <v>10452.83</v>
      </c>
    </row>
    <row r="25" spans="1:7" ht="19.5" thickBot="1" x14ac:dyDescent="0.35">
      <c r="A25" s="38" t="s">
        <v>59</v>
      </c>
      <c r="B25" s="39"/>
      <c r="C25" s="27"/>
      <c r="D25" s="28"/>
      <c r="E25" s="29"/>
      <c r="F25" s="29"/>
      <c r="G25" s="30">
        <f>G10-G24</f>
        <v>8139.4499999999989</v>
      </c>
    </row>
    <row r="26" spans="1:7" ht="18.75" x14ac:dyDescent="0.3">
      <c r="A26" s="31" t="s">
        <v>9</v>
      </c>
      <c r="B26" s="32"/>
      <c r="C26" s="32"/>
      <c r="D26" s="32"/>
      <c r="E26" s="33"/>
      <c r="F26" s="33"/>
      <c r="G26" s="34"/>
    </row>
    <row r="27" spans="1:7" ht="15.75" x14ac:dyDescent="0.25">
      <c r="A27" s="35" t="s">
        <v>118</v>
      </c>
      <c r="B27" s="24"/>
      <c r="C27" s="24"/>
      <c r="D27" s="14"/>
      <c r="E27" s="7"/>
      <c r="F27" s="7"/>
      <c r="G27" s="26">
        <v>55884.639999999999</v>
      </c>
    </row>
    <row r="28" spans="1:7" ht="15.75" x14ac:dyDescent="0.25">
      <c r="A28" s="35"/>
      <c r="B28" s="24" t="s">
        <v>119</v>
      </c>
      <c r="C28" s="24"/>
      <c r="D28" s="14"/>
      <c r="E28" s="7"/>
      <c r="F28" s="7"/>
      <c r="G28" s="26">
        <v>18592.28</v>
      </c>
    </row>
    <row r="29" spans="1:7" ht="15.75" x14ac:dyDescent="0.25">
      <c r="A29" s="35"/>
      <c r="B29" s="24" t="s">
        <v>120</v>
      </c>
      <c r="C29" s="24"/>
      <c r="D29" s="14"/>
      <c r="E29" s="7"/>
      <c r="F29" s="7"/>
      <c r="G29" s="26">
        <v>10452.83</v>
      </c>
    </row>
    <row r="30" spans="1:7" ht="15.75" x14ac:dyDescent="0.25">
      <c r="A30" s="35"/>
      <c r="B30" s="24" t="s">
        <v>103</v>
      </c>
      <c r="C30" s="24"/>
      <c r="D30" s="14"/>
      <c r="E30" s="7"/>
      <c r="F30" s="7"/>
      <c r="G30" s="26">
        <v>30</v>
      </c>
    </row>
    <row r="31" spans="1:7" ht="16.5" thickBot="1" x14ac:dyDescent="0.3">
      <c r="A31" s="36" t="s">
        <v>121</v>
      </c>
      <c r="B31" s="17"/>
      <c r="C31" s="17"/>
      <c r="D31" s="28"/>
      <c r="E31" s="29"/>
      <c r="F31" s="29"/>
      <c r="G31" s="19">
        <f>G27+G28-G29-G30</f>
        <v>63994.09</v>
      </c>
    </row>
    <row r="32" spans="1:7" x14ac:dyDescent="0.25">
      <c r="A32" s="7"/>
      <c r="B32" s="37" t="s">
        <v>10</v>
      </c>
      <c r="C32" s="37"/>
      <c r="D32" s="7"/>
      <c r="E32" s="40" t="s">
        <v>11</v>
      </c>
      <c r="F32" s="40"/>
      <c r="G32" s="7"/>
    </row>
    <row r="33" spans="1:7" x14ac:dyDescent="0.25">
      <c r="A33" s="7"/>
      <c r="B33" s="37" t="s">
        <v>12</v>
      </c>
      <c r="C33" s="37"/>
      <c r="D33" s="7"/>
      <c r="E33" s="41" t="s">
        <v>13</v>
      </c>
      <c r="F33" s="41"/>
      <c r="G33" s="7"/>
    </row>
  </sheetData>
  <mergeCells count="3">
    <mergeCell ref="A25:B25"/>
    <mergeCell ref="E32:F32"/>
    <mergeCell ref="E33:F3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 2015</vt:lpstr>
      <vt:lpstr>FEVEREIRO 2015</vt:lpstr>
      <vt:lpstr>MARÇO 2015</vt:lpstr>
      <vt:lpstr>ABRIL 2015</vt:lpstr>
      <vt:lpstr>MAIO 2015</vt:lpstr>
      <vt:lpstr>JUNHO 2015</vt:lpstr>
      <vt:lpstr>JULHO 2015</vt:lpstr>
      <vt:lpstr>AGOSTO 2015</vt:lpstr>
      <vt:lpstr>SETEMBRO 2015</vt:lpstr>
      <vt:lpstr>OUTUBRO 2015</vt:lpstr>
      <vt:lpstr>NOVEMBRO 2015</vt:lpstr>
      <vt:lpstr>DEZEMBRO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2015-06-22T14:33:49Z</cp:lastPrinted>
  <dcterms:created xsi:type="dcterms:W3CDTF">2015-02-04T13:21:23Z</dcterms:created>
  <dcterms:modified xsi:type="dcterms:W3CDTF">2016-01-14T10:50:52Z</dcterms:modified>
</cp:coreProperties>
</file>