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 tabRatio="590" firstSheet="6" activeTab="11"/>
  </bookViews>
  <sheets>
    <sheet name="JANEIRO 2019" sheetId="1" r:id="rId1"/>
    <sheet name="FEVEREIRO 2019" sheetId="2" r:id="rId2"/>
    <sheet name="MARÇO 2019" sheetId="3" r:id="rId3"/>
    <sheet name="ABRIL 2019" sheetId="4" r:id="rId4"/>
    <sheet name="MAIO 2019" sheetId="5" r:id="rId5"/>
    <sheet name="JUNHO 2019" sheetId="6" r:id="rId6"/>
    <sheet name="JULHO 2019" sheetId="7" r:id="rId7"/>
    <sheet name="AGOSTO 2019" sheetId="8" r:id="rId8"/>
    <sheet name="SETEMBRO 2019" sheetId="9" r:id="rId9"/>
    <sheet name="OUTUBRO 2019" sheetId="10" r:id="rId10"/>
    <sheet name="NOVEMBRO 2019" sheetId="11" r:id="rId11"/>
    <sheet name="DEZEMBRO 2019" sheetId="12" r:id="rId12"/>
  </sheets>
  <calcPr calcId="124519"/>
</workbook>
</file>

<file path=xl/calcChain.xml><?xml version="1.0" encoding="utf-8"?>
<calcChain xmlns="http://schemas.openxmlformats.org/spreadsheetml/2006/main">
  <c r="G35" i="12"/>
  <c r="G29"/>
  <c r="G11"/>
  <c r="G34" i="11"/>
  <c r="G28"/>
  <c r="G10"/>
  <c r="G39" i="10"/>
  <c r="G33"/>
  <c r="G11"/>
  <c r="G40" i="9"/>
  <c r="G34"/>
  <c r="G12"/>
  <c r="G35" i="8"/>
  <c r="G29"/>
  <c r="G12"/>
  <c r="G37" i="7"/>
  <c r="G31"/>
  <c r="G10"/>
  <c r="G43" i="6"/>
  <c r="G37"/>
  <c r="G15"/>
  <c r="G41" i="5"/>
  <c r="G35"/>
  <c r="G15"/>
  <c r="G43" i="4"/>
  <c r="G37"/>
  <c r="G15"/>
  <c r="G30" i="12" l="1"/>
  <c r="G29" i="11"/>
  <c r="G34" i="10"/>
  <c r="G35" i="9"/>
  <c r="G30" i="8"/>
  <c r="G32" i="7"/>
  <c r="G38" i="6"/>
  <c r="G36" i="5"/>
  <c r="G38" i="4"/>
  <c r="G41" i="3"/>
  <c r="G35"/>
  <c r="G12"/>
  <c r="G36" l="1"/>
  <c r="G30" i="2"/>
  <c r="G24"/>
  <c r="G8"/>
  <c r="G25" l="1"/>
  <c r="G27" i="1"/>
  <c r="G26"/>
  <c r="G25"/>
  <c r="G21" l="1"/>
  <c r="G6"/>
  <c r="G22" l="1"/>
</calcChain>
</file>

<file path=xl/sharedStrings.xml><?xml version="1.0" encoding="utf-8"?>
<sst xmlns="http://schemas.openxmlformats.org/spreadsheetml/2006/main" count="470" uniqueCount="227">
  <si>
    <t>LIGA POMERODENSE DE DESPORTOS</t>
  </si>
  <si>
    <t>RECEITAS (ENTRADAS)</t>
  </si>
  <si>
    <t xml:space="preserve"> </t>
  </si>
  <si>
    <t>Receitas s/Aplicações Financeiras</t>
  </si>
  <si>
    <t>TOTAL</t>
  </si>
  <si>
    <t>DESPESAS (SAÍDAS)</t>
  </si>
  <si>
    <t>Despesa c/ Limpeza Sede LPD</t>
  </si>
  <si>
    <t>Despesas com manutenção conta corrente</t>
  </si>
  <si>
    <t>Imposto de Renda Retido na Fonte Banco do Brasil S/A</t>
  </si>
  <si>
    <t>DEFICIT DO MÊS</t>
  </si>
  <si>
    <t>FLUXO DE CAIXA DA LIGA POMERODENSE DE DESPORTOS</t>
  </si>
  <si>
    <t>Charles G Hoge</t>
  </si>
  <si>
    <t>Tesoureiro</t>
  </si>
  <si>
    <t>PRESTAÇÃO DE CONTAS EM 31 DE JANEIRO DE 2.019</t>
  </si>
  <si>
    <t>SALDO CAIXA/ B. BRASIL S/A /UNICRED EM 31/12/2018</t>
  </si>
  <si>
    <t>(+) RECEITAS JANEIRO 2019</t>
  </si>
  <si>
    <t>(-) DESPESAS JANEIRO 2019</t>
  </si>
  <si>
    <t>Despesas com Locomoção FCF</t>
  </si>
  <si>
    <t>Despesa c/Tapete p/LPD</t>
  </si>
  <si>
    <t>Despesas c/ Material Expedientye - Refopa</t>
  </si>
  <si>
    <t>Despesa c/ Jornal Testo Notícias</t>
  </si>
  <si>
    <t>Despesas c/material de Limpeza - Ecoville</t>
  </si>
  <si>
    <t>Taaxa Arbitragem Campeonato de Timbó</t>
  </si>
  <si>
    <t>Despesas Confraternização Final de Ano Elmo tribess</t>
  </si>
  <si>
    <t>Cofins s/Receitas Financeiras ref. Out/Nov/Dez/2018</t>
  </si>
  <si>
    <t>Despesas c/ Serviços Contabilidade 12/2018</t>
  </si>
  <si>
    <t>Serviços Técnicos Administrativos 01/2019</t>
  </si>
  <si>
    <t>SALDO CAIXA/B.BRASIL  / SICOOB EM 31/01/2019</t>
  </si>
  <si>
    <t>PRESTAÇÃO DE CONTAS EM 31 DE FEVEREIRO DE 2.019</t>
  </si>
  <si>
    <t>SALDO CAIXA/ B. BRASIL S/A /UNICRED EM 31/01/2019</t>
  </si>
  <si>
    <t>(+) RECEITAS FEVEREIRO 2019</t>
  </si>
  <si>
    <t>(-) DESPESAS FEVEREIRO 2019</t>
  </si>
  <si>
    <t>SALDO CAIXA/B.BRASIL  / SICOOB EM 28/02/2019</t>
  </si>
  <si>
    <t>Taxa certidões Negativas</t>
  </si>
  <si>
    <t>Ressarcimento Inscriçoes Curso Atualização Arbitragem Futebol 7 Society</t>
  </si>
  <si>
    <t>Despesas c/Curso Atualização Abitragem Futebol 7 Society</t>
  </si>
  <si>
    <t>Despesa Manutenção Site LPD - DM System</t>
  </si>
  <si>
    <t>Despesa c/ Serviços de Entrega Doc. FCF</t>
  </si>
  <si>
    <t>Despesa Cartucho Tinta p/Impressora - Stick Informática</t>
  </si>
  <si>
    <t>Despesas c/Mão de Obra Conserto Sanitário</t>
  </si>
  <si>
    <t>Taxa Arbitragem Campeonato de Timbó</t>
  </si>
  <si>
    <t>taxa Licença Funcionamento - CBF</t>
  </si>
  <si>
    <t>Despesas c/ Serviços Contabilidade 01/2019</t>
  </si>
  <si>
    <t>Serviços Técnicos Administrativos 02/2019</t>
  </si>
  <si>
    <t>PRESTAÇÃO DE CONTAS EM 31 DE MARÇO DE 2.019</t>
  </si>
  <si>
    <t>SALDO CAIXA/ B. BRASIL S/A /UNICRED EM 28/02/2019</t>
  </si>
  <si>
    <t>(+) RECEITAS MARÇO 2019</t>
  </si>
  <si>
    <t>(-) DESPESAS MARÇO 2019</t>
  </si>
  <si>
    <t>SALDO CAIXA/B.BRASIL  / SICOOB EM 31/03/2019</t>
  </si>
  <si>
    <t>Taxa Arbitragem Campeonatos de Timbó</t>
  </si>
  <si>
    <t>Taxa aArbitragem Campeonato Flamengo Rio dos Cedros</t>
  </si>
  <si>
    <t xml:space="preserve">Taxa Arbitragem Copa Pomerode Futebol Menores Masc </t>
  </si>
  <si>
    <t>Taxa Arbitragem Campeonato Futebol 7 Society Bairros</t>
  </si>
  <si>
    <t>Taxa Arbitragem Campeonato Futebol 7 Society Master</t>
  </si>
  <si>
    <t>Despesas c/ Serviços Contabilidade 02/2019</t>
  </si>
  <si>
    <t>Serviços Técnicos Administrativos 03/2019</t>
  </si>
  <si>
    <t>Despesa Suporte Técnico - Stick Informática</t>
  </si>
  <si>
    <t>Despesa c/Kero cópias-regulamento Menores</t>
  </si>
  <si>
    <t>Cartuchos Impresora DHL Informática</t>
  </si>
  <si>
    <t>Despesas Registro ATA AGO</t>
  </si>
  <si>
    <t>Extenção Telefone e Filtro ADSL</t>
  </si>
  <si>
    <t>Despesas c/Água Mineral</t>
  </si>
  <si>
    <t>Taxa Arbitragem Futebol 7 Society Master</t>
  </si>
  <si>
    <t>Taxa Arbitragem Futebol 7 Society Bairros</t>
  </si>
  <si>
    <t>Taxa Arbitragem Futebol Copa Menores</t>
  </si>
  <si>
    <t>Taxa Anuidade Federação Futsal -FCFS</t>
  </si>
  <si>
    <t>SUPERAVIT DO MÊS</t>
  </si>
  <si>
    <t>PRESTAÇÃO DE CONTAS EM 30 DE ABRIL DE 2.019</t>
  </si>
  <si>
    <t>SALDO CAIXA/ B. BRASIL S/A /UNICRED EM 31/03/2019</t>
  </si>
  <si>
    <t>(+) RECEITAS ABRIL 2019</t>
  </si>
  <si>
    <t>(-) DESPESAS ABRIL 2019</t>
  </si>
  <si>
    <t>SALDO CAIXA/B.BRASIL  / SICOOB EM 30/04/2019</t>
  </si>
  <si>
    <t>Receita de Sobras SICOOB</t>
  </si>
  <si>
    <t>Taxa Arbitragem Volei M/F</t>
  </si>
  <si>
    <t>Taxa Arbitragem 11º Festival de Atletismo M/F</t>
  </si>
  <si>
    <t>Taxa Arbitragem Seletiva Xadrez M/F - JESC</t>
  </si>
  <si>
    <t>Taxa Arbitragem Seletiva Tenis de Mesa M/F - JESC</t>
  </si>
  <si>
    <t>Taxa Bombeiros Prevenção Contra sinistros</t>
  </si>
  <si>
    <t>Despesas c/Reunião Campeonato Interligas - LPD</t>
  </si>
  <si>
    <t xml:space="preserve">Despesas p/Assembléia Posse FCF - Balneário Camboriú </t>
  </si>
  <si>
    <t>Despesas c/Aquisição Camisas LPD - Sport Company</t>
  </si>
  <si>
    <t>Taxa Arbitragem Volei de Areia</t>
  </si>
  <si>
    <t>Despesas c/ Serviços Contabilidade 03/2019</t>
  </si>
  <si>
    <t>Serviços Técnicos Administrativos 04/2019</t>
  </si>
  <si>
    <t>SALDO CAIXA/ B. BRASIL S/A /UNICRED EM 30/04/2019</t>
  </si>
  <si>
    <t>Resgate Quotas UNICRED - Encerramento de Conta Corrente</t>
  </si>
  <si>
    <t>Ressarcimento  Despesas ref 2018 - Flamengo- Rio dos Cedros</t>
  </si>
  <si>
    <t>Taxa Certidões Negativas</t>
  </si>
  <si>
    <t>(+) RECEITAS MAIO 2019</t>
  </si>
  <si>
    <t>(-) DESPESAS MAIO 2019</t>
  </si>
  <si>
    <t>SALDO CAIXA/B.BRASIL  / SICOOB EM 31/05/2019</t>
  </si>
  <si>
    <t>Assinatura Jornal Testo 1/2</t>
  </si>
  <si>
    <t>Despesas c/Limpeza Sede LPD</t>
  </si>
  <si>
    <t>Taxa Recarga Extintores de Incêndio</t>
  </si>
  <si>
    <t>Taxa Arbitragem Copa Moleque Bom de Bola</t>
  </si>
  <si>
    <t>Taxa Arbitragem Bocha Municipal M</t>
  </si>
  <si>
    <t>Aquisição 2 Bolas da FCF</t>
  </si>
  <si>
    <t>Taxa Arbitragem PARAJEP Atletismo e Tênis de Mesa M/F - JESC</t>
  </si>
  <si>
    <t>1ª Parcela HDI - Seguro Incêndio Sede LPD</t>
  </si>
  <si>
    <t>Taxa Arbitragem Moleque Bom de Bola</t>
  </si>
  <si>
    <t>Taxa Arbitragem 8 PARAJEP Atletismo e Tênis de Mesa</t>
  </si>
  <si>
    <t>Taxa Arbitragem Seletiva Tênis de Mesa M/F - JESC</t>
  </si>
  <si>
    <t>PRESTAÇÃO DE CONTAS EM 30 DE JUNHO DE 2.019</t>
  </si>
  <si>
    <t>PRESTAÇÃO DE CONTAS EM 31 DE MAIO DE 2.019</t>
  </si>
  <si>
    <t>SALDO CAIXA/ B. BRASIL S/A /UNICRED EM 31/05/2019</t>
  </si>
  <si>
    <t>(+) RECEITAS JUNHO 2019</t>
  </si>
  <si>
    <t>(-) DESPESAS JUNHO 2019</t>
  </si>
  <si>
    <t>SALDO CAIXA/B.BRASIL  / SICOOB EM 30/06/2019</t>
  </si>
  <si>
    <t xml:space="preserve">Taxa Arbitragem Campeonato Futebol 7 Society </t>
  </si>
  <si>
    <t>Taxa Arbitragem Futsal Municipal Masc</t>
  </si>
  <si>
    <t>Taxa Arbitragem Futsal Municipal Fem</t>
  </si>
  <si>
    <t>Taxa Arbitragem Bocha Municipal</t>
  </si>
  <si>
    <t>Taxa Arbitragem Campeonatos FME Timbó</t>
  </si>
  <si>
    <t>Imposto de Renda Retido e IOF na Fonte Banco do Brasil S/A</t>
  </si>
  <si>
    <t>Taxa Arbitragem Futsal Municipal M/F</t>
  </si>
  <si>
    <t>Despesas com Material de Limpeza - Mocam</t>
  </si>
  <si>
    <t>Despesas Cartucho Tinta HP - Quick Inf</t>
  </si>
  <si>
    <t>Saldo conta telefone OI  3387-0640</t>
  </si>
  <si>
    <t>Despesas Manutenção Novo Site LPD/FCF</t>
  </si>
  <si>
    <t>Despesas c/ escudos Federação Catarinense Futsal</t>
  </si>
  <si>
    <t>Despesas com Água Mineral</t>
  </si>
  <si>
    <t>COFINS s/ Receitas Financeiras</t>
  </si>
  <si>
    <t>Despesas c/ Serviços Contabilidade 04/2019</t>
  </si>
  <si>
    <t>Serviços Técnicos Administrativos 05/2019</t>
  </si>
  <si>
    <t>Serviços Técnicos Administrativos 06/2019</t>
  </si>
  <si>
    <t>Assinatura Jornal Testo 2/2</t>
  </si>
  <si>
    <t>Filtro Água Europa 1/2</t>
  </si>
  <si>
    <t>PRESTAÇÃO DE CONTAS EM 31 DE JULHO DE 2.019</t>
  </si>
  <si>
    <t>SALDO CAIXA/ B. BRASIL S/A /UNICRED EM 30/06/2019</t>
  </si>
  <si>
    <t>(+) RECEITAS JULHO 2019</t>
  </si>
  <si>
    <t>(-) DESPESAS JULHO 2019</t>
  </si>
  <si>
    <t>SALDO CAIXA/B.BRASIL  / SICOOB EM 31/07/2019</t>
  </si>
  <si>
    <t>Taxa Arbitragem Metropolitano Sub 16</t>
  </si>
  <si>
    <t>4ª Parcela HDI - Seguro Incêndio Sede LPD</t>
  </si>
  <si>
    <t>Despesas c/Locomoção FCF</t>
  </si>
  <si>
    <t>Filtro Água Europa 2/2</t>
  </si>
  <si>
    <t>Despesas c/Lanches Sub 20 Série C</t>
  </si>
  <si>
    <t>Despesas Reunião Campeonato Adulto Federado - Economico</t>
  </si>
  <si>
    <t>Despesas Cartucho Tinta HP, e Placa USB  - Quick Inf</t>
  </si>
  <si>
    <t>Despesas cMaterial de expediente Refopa Joli</t>
  </si>
  <si>
    <t>Taxa Arbitragem Futebol Menores</t>
  </si>
  <si>
    <t>Despesas c/ Serviços Contabilidade 06/2019</t>
  </si>
  <si>
    <t>Serviços Técnicos Administrativos 07/2019</t>
  </si>
  <si>
    <t>Despesas c/ Serviços Contabilidade 05/2019</t>
  </si>
  <si>
    <t>3ª Parcela HDI - Seguro Incêndio Sede LPD</t>
  </si>
  <si>
    <t>2ª Parcela HDI - Seguro Incêndio Sede LPD</t>
  </si>
  <si>
    <t>PRESTAÇÃO DE CONTAS EM 31 DE AGOSTO DE 2.019</t>
  </si>
  <si>
    <t>Taxa Arbitragem FME Timbó</t>
  </si>
  <si>
    <t>Taxa Arbitragem 43º Jogos Estudantis Pomerode - JEP</t>
  </si>
  <si>
    <t>Taxa Arbitragem Vera Cruz - amistoso</t>
  </si>
  <si>
    <t>Taxa Arbitragem Associação Mueller - Timbó</t>
  </si>
  <si>
    <t>SALDO CAIXA/ B. BRASIL S/A /UNICRED EM 31/07/2019</t>
  </si>
  <si>
    <t>(+) RECEITAS AGOSTO 2019</t>
  </si>
  <si>
    <t>(-) DESPESAS AGOSTO 2019</t>
  </si>
  <si>
    <t>Despesas Reunião COPA Pomerode Futebol Federado</t>
  </si>
  <si>
    <t>Taxa Arbitragem 43º  Jogos Estudantis de Pomerode - JEP</t>
  </si>
  <si>
    <t>Taxa Arbitragem Amistoso Vera Cruz</t>
  </si>
  <si>
    <t>Despesas c/ Serviços Contabilidade 07/2019</t>
  </si>
  <si>
    <t>Serviços Técnicos Administrativos 08/2019</t>
  </si>
  <si>
    <t>SALDO CAIXA/B.BRASIL  / SICOOB EM 31/08/2019</t>
  </si>
  <si>
    <t>PRESTAÇÃO DE CONTAS EM 31 DE SETEMBRODE 2.019</t>
  </si>
  <si>
    <t>SALDO CAIXA/ B. BRASIL S/A /UNICRED EM 31/08/2019</t>
  </si>
  <si>
    <t>(+) RECEITAS SETEMBRO 2019</t>
  </si>
  <si>
    <t>(-) DESPESAS SETEMBRO 2019</t>
  </si>
  <si>
    <t>SALDO CAIXA/B.BRASIL  / SICOOB EM 30/09/2019</t>
  </si>
  <si>
    <t>Taxa Arbitragem Copa Vale Europeu</t>
  </si>
  <si>
    <t>Taxa Arbitragem OLICLUBES</t>
  </si>
  <si>
    <t>Taxa Arbitragem Metropolitano  Sub-16</t>
  </si>
  <si>
    <t>Taxa Arbitragem Copa Vale Europeu Futsal</t>
  </si>
  <si>
    <t>Despesas Reunião FCF  Coml Guenther</t>
  </si>
  <si>
    <t>Despesas  JOCA - lampadas</t>
  </si>
  <si>
    <t>Material de Expediente - REFOPA</t>
  </si>
  <si>
    <t>Material de Limpeza - Ecoville</t>
  </si>
  <si>
    <t>Troféus Pellizari - Futebol Menores</t>
  </si>
  <si>
    <t>Planeta Esportes - Troféus + Medalhas Futebol Adulto Federado</t>
  </si>
  <si>
    <t>Marinho Sports - Bolas e Placares</t>
  </si>
  <si>
    <t>Despesas c/ Serviços Contabilidade 08/2019</t>
  </si>
  <si>
    <t>Serviços Técnicos Administrativos 09/2019</t>
  </si>
  <si>
    <t>PRESTAÇÃO DE CONTAS EM 31 DE OUTUBRO DE 2.019</t>
  </si>
  <si>
    <t>(+) RECEITAS OUTUBRO 2019</t>
  </si>
  <si>
    <t>(-) DESPESAS OUTUBRO 2019</t>
  </si>
  <si>
    <t>SALDO CAIXA/ B. BRASIL S/A /UNICRED EM 30/09/2019</t>
  </si>
  <si>
    <t>SALDO CAIXA/B.BRASIL  / SICOOB EM 31/10/2019</t>
  </si>
  <si>
    <t>Taxa Arbitragem Futebol 7 Society Veteranos</t>
  </si>
  <si>
    <t>Taxa Arbitragem Bocha - idosos</t>
  </si>
  <si>
    <t>Taxa Arbitragem Campeonatos de FME Timbó</t>
  </si>
  <si>
    <t>Taxa rbitragem Futebol Senior Jaraguaense</t>
  </si>
  <si>
    <t>Taxa Arbitragem Bocha Idosos</t>
  </si>
  <si>
    <t>Despesas Quick Informatica - Mouse e Antivirus</t>
  </si>
  <si>
    <t>Conserto Filtro Europa</t>
  </si>
  <si>
    <t>Despesas C/Limpeza Sede LPD</t>
  </si>
  <si>
    <t>Despesas c/ Regulamento e Tabelas - Decora visual</t>
  </si>
  <si>
    <t>Despesas  Krueger Materiais - Luminárias</t>
  </si>
  <si>
    <t>Paga COFINS s/receitas financeiras  06,07,08 e 09/2019</t>
  </si>
  <si>
    <t>Despesas c/ Serviços Contabilidade 09/2019</t>
  </si>
  <si>
    <t>Serviços Técnicos Administrativos 10/2019</t>
  </si>
  <si>
    <t>Despesas Stick Informática - Cartuchos de Tinta</t>
  </si>
  <si>
    <t>PRESTAÇÃO DE CONTAS EM 31 DE NOVEMBRO DE 2.019</t>
  </si>
  <si>
    <t>SALDO CAIXA/ B. BRASIL S/A /UNICRED EM 31/10/2019</t>
  </si>
  <si>
    <t>(+) RECEITAS NOVEMBRO 2019</t>
  </si>
  <si>
    <t>(-) DESPESAS NOVEMBRO 2019</t>
  </si>
  <si>
    <t>SALDO CAIXA/B.BRASIL  / SICOOB EM 30/11/2019</t>
  </si>
  <si>
    <t>Taxa Arbitragem Futebol Adulto Copa Pomerode</t>
  </si>
  <si>
    <t>Taxa Arbitragem Campeonato Jaraguaense Senior</t>
  </si>
  <si>
    <t>Despesas Quick Informática - Cartuchos de Tinta</t>
  </si>
  <si>
    <t>Despesas Refopa joli - 500 folhas</t>
  </si>
  <si>
    <t>Despesas Reunião FCF  - torten</t>
  </si>
  <si>
    <t>Despesas DK Bebidas - Água Mineral</t>
  </si>
  <si>
    <t>Taxa Arbitragem Campeonato Liga Federado</t>
  </si>
  <si>
    <t>Serviços Técnicos Administrativos 11/2019</t>
  </si>
  <si>
    <t>Despesas c/ Serviços Contabilidade 10/2019</t>
  </si>
  <si>
    <t>PRESTAÇÃO DE CONTAS EM 31 DE DEZEMBRO DE 2.019</t>
  </si>
  <si>
    <t>SALDO CAIXA/ B. BRASIL S/A /UNICRED EM 30/11/2019</t>
  </si>
  <si>
    <t>(+) RECEITAS DEZEMBRO 2019</t>
  </si>
  <si>
    <t>(-) DESPESAS DEZEMBRO 2019</t>
  </si>
  <si>
    <t>SALDO CAIXA/B.BRASIL  / SICOOB EM 31/12/2019</t>
  </si>
  <si>
    <t>Despesas c/ Serviços Contabilidade 11/2019</t>
  </si>
  <si>
    <t>Serviços Técnicos Administrativos 12/2019</t>
  </si>
  <si>
    <t>Taxa Arbitragem Campeonato Futebol Fedarado LPD</t>
  </si>
  <si>
    <t>Taxa Arbitragem A.A. Muller Tmbó</t>
  </si>
  <si>
    <t>Taxa Arbitragem Copa Pomerana Sub 10/12/14</t>
  </si>
  <si>
    <t>Ressarcimento despesas Água Verde ref  2018</t>
  </si>
  <si>
    <t>Taxa Arbitragem Futebol Senior Jaraguaense</t>
  </si>
  <si>
    <t>Despesas Confraternização 35 Anos LPD</t>
  </si>
  <si>
    <t>Publicação testo Notícias</t>
  </si>
  <si>
    <t>Despesas Manutenção Impressora Stick Informática</t>
  </si>
  <si>
    <t>Despesas Blocos de Recibos Impressora Mayer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</si>
</sst>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/>
    <xf numFmtId="0" fontId="4" fillId="0" borderId="0" xfId="0" applyFont="1" applyBorder="1" applyAlignment="1"/>
    <xf numFmtId="0" fontId="0" fillId="0" borderId="0" xfId="0" applyBorder="1"/>
    <xf numFmtId="0" fontId="0" fillId="0" borderId="5" xfId="0" applyBorder="1"/>
    <xf numFmtId="0" fontId="3" fillId="0" borderId="0" xfId="0" applyFont="1" applyBorder="1" applyAlignment="1"/>
    <xf numFmtId="0" fontId="5" fillId="0" borderId="0" xfId="0" applyFont="1" applyBorder="1"/>
    <xf numFmtId="4" fontId="5" fillId="0" borderId="0" xfId="0" applyNumberFormat="1" applyFont="1" applyBorder="1"/>
    <xf numFmtId="0" fontId="5" fillId="0" borderId="5" xfId="0" applyFont="1" applyBorder="1"/>
    <xf numFmtId="0" fontId="0" fillId="0" borderId="4" xfId="0" applyBorder="1"/>
    <xf numFmtId="4" fontId="0" fillId="0" borderId="0" xfId="0" applyNumberFormat="1" applyBorder="1"/>
    <xf numFmtId="4" fontId="0" fillId="0" borderId="5" xfId="0" applyNumberFormat="1" applyBorder="1"/>
    <xf numFmtId="0" fontId="6" fillId="0" borderId="6" xfId="0" applyFont="1" applyBorder="1"/>
    <xf numFmtId="0" fontId="7" fillId="0" borderId="7" xfId="0" applyFont="1" applyBorder="1"/>
    <xf numFmtId="0" fontId="6" fillId="0" borderId="7" xfId="0" applyFont="1" applyBorder="1"/>
    <xf numFmtId="4" fontId="7" fillId="0" borderId="8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4" fontId="0" fillId="0" borderId="2" xfId="0" applyNumberFormat="1" applyBorder="1"/>
    <xf numFmtId="0" fontId="0" fillId="0" borderId="0" xfId="0" applyFill="1" applyBorder="1"/>
    <xf numFmtId="0" fontId="7" fillId="0" borderId="0" xfId="0" applyFont="1" applyBorder="1"/>
    <xf numFmtId="0" fontId="6" fillId="0" borderId="0" xfId="0" applyFont="1" applyBorder="1"/>
    <xf numFmtId="4" fontId="7" fillId="0" borderId="5" xfId="0" applyNumberFormat="1" applyFont="1" applyBorder="1"/>
    <xf numFmtId="0" fontId="5" fillId="0" borderId="7" xfId="0" applyFont="1" applyBorder="1"/>
    <xf numFmtId="4" fontId="0" fillId="0" borderId="7" xfId="0" applyNumberFormat="1" applyBorder="1"/>
    <xf numFmtId="0" fontId="0" fillId="0" borderId="7" xfId="0" applyBorder="1"/>
    <xf numFmtId="39" fontId="8" fillId="0" borderId="8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4" xfId="0" applyFont="1" applyBorder="1"/>
    <xf numFmtId="0" fontId="7" fillId="0" borderId="6" xfId="0" applyFont="1" applyBorder="1"/>
    <xf numFmtId="0" fontId="0" fillId="0" borderId="0" xfId="0" applyBorder="1" applyAlignment="1">
      <alignment horizontal="center"/>
    </xf>
    <xf numFmtId="4" fontId="0" fillId="0" borderId="5" xfId="0" quotePrefix="1" applyNumberFormat="1" applyBorder="1"/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opLeftCell="A13" workbookViewId="0">
      <selection sqref="A1:G30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13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3</v>
      </c>
      <c r="C5" s="7"/>
      <c r="D5" s="14"/>
      <c r="E5" s="7"/>
      <c r="F5" s="7"/>
      <c r="G5" s="15">
        <v>67.930000000000007</v>
      </c>
    </row>
    <row r="6" spans="1:7" ht="16.5" thickBot="1">
      <c r="A6" s="16"/>
      <c r="B6" s="17" t="s">
        <v>4</v>
      </c>
      <c r="C6" s="17"/>
      <c r="D6" s="18"/>
      <c r="E6" s="18"/>
      <c r="F6" s="18"/>
      <c r="G6" s="19">
        <f>SUM(G4:G5)</f>
        <v>67.930000000000007</v>
      </c>
    </row>
    <row r="7" spans="1:7" ht="18.75">
      <c r="A7" s="20" t="s">
        <v>5</v>
      </c>
      <c r="B7" s="21"/>
      <c r="C7" s="3"/>
      <c r="D7" s="22"/>
      <c r="E7" s="3"/>
      <c r="F7" s="3"/>
      <c r="G7" s="4"/>
    </row>
    <row r="8" spans="1:7">
      <c r="A8" s="13"/>
      <c r="B8" s="23" t="s">
        <v>22</v>
      </c>
      <c r="C8" s="7"/>
      <c r="D8" s="14"/>
      <c r="E8" s="7"/>
      <c r="F8" s="7"/>
      <c r="G8" s="15">
        <v>180</v>
      </c>
    </row>
    <row r="9" spans="1:7">
      <c r="A9" s="13"/>
      <c r="B9" s="23" t="s">
        <v>25</v>
      </c>
      <c r="C9" s="7"/>
      <c r="D9" s="14"/>
      <c r="E9" s="7"/>
      <c r="F9" s="7"/>
      <c r="G9" s="15">
        <v>735</v>
      </c>
    </row>
    <row r="10" spans="1:7">
      <c r="A10" s="13"/>
      <c r="B10" s="23" t="s">
        <v>26</v>
      </c>
      <c r="C10" s="7"/>
      <c r="D10" s="14"/>
      <c r="E10" s="7"/>
      <c r="F10" s="7"/>
      <c r="G10" s="15">
        <v>1170</v>
      </c>
    </row>
    <row r="11" spans="1:7">
      <c r="A11" s="13"/>
      <c r="B11" s="23" t="s">
        <v>23</v>
      </c>
      <c r="C11" s="7"/>
      <c r="D11" s="14"/>
      <c r="E11" s="7"/>
      <c r="F11" s="7"/>
      <c r="G11" s="15">
        <v>1125</v>
      </c>
    </row>
    <row r="12" spans="1:7">
      <c r="A12" s="13"/>
      <c r="B12" s="23" t="s">
        <v>6</v>
      </c>
      <c r="C12" s="7"/>
      <c r="D12" s="14"/>
      <c r="E12" s="7"/>
      <c r="F12" s="7"/>
      <c r="G12" s="15">
        <v>269.39999999999998</v>
      </c>
    </row>
    <row r="13" spans="1:7">
      <c r="A13" s="13"/>
      <c r="B13" s="23" t="s">
        <v>18</v>
      </c>
      <c r="C13" s="7"/>
      <c r="D13" s="14"/>
      <c r="E13" s="7"/>
      <c r="F13" s="7"/>
      <c r="G13" s="15">
        <v>300</v>
      </c>
    </row>
    <row r="14" spans="1:7">
      <c r="A14" s="13"/>
      <c r="B14" s="23" t="s">
        <v>19</v>
      </c>
      <c r="C14" s="7"/>
      <c r="D14" s="14"/>
      <c r="E14" s="7"/>
      <c r="F14" s="7"/>
      <c r="G14" s="15">
        <v>26.3</v>
      </c>
    </row>
    <row r="15" spans="1:7">
      <c r="A15" s="13"/>
      <c r="B15" s="23" t="s">
        <v>20</v>
      </c>
      <c r="C15" s="7"/>
      <c r="D15" s="14"/>
      <c r="E15" s="7"/>
      <c r="F15" s="7"/>
      <c r="G15" s="15">
        <v>100</v>
      </c>
    </row>
    <row r="16" spans="1:7">
      <c r="A16" s="13"/>
      <c r="B16" s="23" t="s">
        <v>21</v>
      </c>
      <c r="C16" s="7"/>
      <c r="D16" s="14"/>
      <c r="E16" s="7"/>
      <c r="F16" s="7"/>
      <c r="G16" s="15">
        <v>268.81</v>
      </c>
    </row>
    <row r="17" spans="1:7">
      <c r="A17" s="13"/>
      <c r="B17" s="23" t="s">
        <v>17</v>
      </c>
      <c r="C17" s="7"/>
      <c r="D17" s="14"/>
      <c r="E17" s="7"/>
      <c r="F17" s="7"/>
      <c r="G17" s="15">
        <v>239.8</v>
      </c>
    </row>
    <row r="18" spans="1:7">
      <c r="A18" s="13"/>
      <c r="B18" s="23" t="s">
        <v>7</v>
      </c>
      <c r="C18" s="7"/>
      <c r="D18" s="14"/>
      <c r="E18" s="7"/>
      <c r="F18" s="7"/>
      <c r="G18" s="15">
        <v>112.9</v>
      </c>
    </row>
    <row r="19" spans="1:7">
      <c r="A19" s="13"/>
      <c r="B19" s="43" t="s">
        <v>24</v>
      </c>
      <c r="C19" s="43"/>
      <c r="D19" s="43"/>
      <c r="E19" s="43"/>
      <c r="F19" s="43"/>
      <c r="G19" s="15">
        <v>10.69</v>
      </c>
    </row>
    <row r="20" spans="1:7">
      <c r="A20" s="13"/>
      <c r="B20" s="23" t="s">
        <v>8</v>
      </c>
      <c r="C20" s="7"/>
      <c r="D20" s="14"/>
      <c r="E20" s="7"/>
      <c r="F20" s="7"/>
      <c r="G20" s="15">
        <v>1.7</v>
      </c>
    </row>
    <row r="21" spans="1:7" ht="15.75">
      <c r="A21" s="13"/>
      <c r="B21" s="24" t="s">
        <v>4</v>
      </c>
      <c r="C21" s="25"/>
      <c r="D21" s="14"/>
      <c r="E21" s="7"/>
      <c r="F21" s="7"/>
      <c r="G21" s="26">
        <f>SUM(G8:G20)</f>
        <v>4539.5999999999995</v>
      </c>
    </row>
    <row r="22" spans="1:7" ht="19.5" thickBot="1">
      <c r="A22" s="39" t="s">
        <v>9</v>
      </c>
      <c r="B22" s="40"/>
      <c r="C22" s="27"/>
      <c r="D22" s="28"/>
      <c r="E22" s="29"/>
      <c r="F22" s="29"/>
      <c r="G22" s="30">
        <f>G6-G21</f>
        <v>-4471.6699999999992</v>
      </c>
    </row>
    <row r="23" spans="1:7" ht="18.75">
      <c r="A23" s="31" t="s">
        <v>10</v>
      </c>
      <c r="B23" s="32"/>
      <c r="C23" s="32"/>
      <c r="D23" s="32"/>
      <c r="E23" s="33"/>
      <c r="F23" s="33"/>
      <c r="G23" s="34"/>
    </row>
    <row r="24" spans="1:7" ht="15.75">
      <c r="A24" s="35" t="s">
        <v>14</v>
      </c>
      <c r="B24" s="24"/>
      <c r="C24" s="24"/>
      <c r="D24" s="14"/>
      <c r="E24" s="7"/>
      <c r="F24" s="7"/>
      <c r="G24" s="26">
        <v>39136</v>
      </c>
    </row>
    <row r="25" spans="1:7" ht="15.75">
      <c r="A25" s="35"/>
      <c r="B25" s="24" t="s">
        <v>15</v>
      </c>
      <c r="C25" s="24"/>
      <c r="D25" s="14"/>
      <c r="E25" s="7"/>
      <c r="F25" s="7"/>
      <c r="G25" s="26">
        <f>G6</f>
        <v>67.930000000000007</v>
      </c>
    </row>
    <row r="26" spans="1:7" ht="15.75">
      <c r="A26" s="35"/>
      <c r="B26" s="24" t="s">
        <v>16</v>
      </c>
      <c r="C26" s="24"/>
      <c r="D26" s="14"/>
      <c r="E26" s="7"/>
      <c r="F26" s="7"/>
      <c r="G26" s="26">
        <f>G21</f>
        <v>4539.5999999999995</v>
      </c>
    </row>
    <row r="27" spans="1:7" ht="16.5" thickBot="1">
      <c r="A27" s="36" t="s">
        <v>27</v>
      </c>
      <c r="B27" s="17"/>
      <c r="C27" s="17"/>
      <c r="D27" s="28"/>
      <c r="E27" s="29"/>
      <c r="F27" s="29"/>
      <c r="G27" s="19">
        <f>G24+G25-G26</f>
        <v>34664.33</v>
      </c>
    </row>
    <row r="28" spans="1:7">
      <c r="A28" s="7"/>
      <c r="B28" s="37"/>
      <c r="C28" s="37"/>
      <c r="D28" s="7"/>
      <c r="E28" s="41" t="s">
        <v>11</v>
      </c>
      <c r="F28" s="41"/>
      <c r="G28" s="7"/>
    </row>
    <row r="29" spans="1:7">
      <c r="A29" s="7"/>
      <c r="B29" s="37"/>
      <c r="C29" s="37"/>
      <c r="D29" s="7"/>
      <c r="E29" s="42" t="s">
        <v>12</v>
      </c>
      <c r="F29" s="42"/>
      <c r="G29" s="7"/>
    </row>
  </sheetData>
  <mergeCells count="4">
    <mergeCell ref="A22:B22"/>
    <mergeCell ref="E28:F28"/>
    <mergeCell ref="E29:F29"/>
    <mergeCell ref="B19:F19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H42" sqref="A1:H42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178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183</v>
      </c>
      <c r="C5" s="7"/>
      <c r="D5" s="14"/>
      <c r="E5" s="7"/>
      <c r="F5" s="7"/>
      <c r="G5" s="15">
        <v>4046.24</v>
      </c>
    </row>
    <row r="6" spans="1:7">
      <c r="A6" s="13"/>
      <c r="B6" s="7" t="s">
        <v>109</v>
      </c>
      <c r="C6" s="7"/>
      <c r="D6" s="14"/>
      <c r="E6" s="7"/>
      <c r="F6" s="7"/>
      <c r="G6" s="15">
        <v>1913.1</v>
      </c>
    </row>
    <row r="7" spans="1:7">
      <c r="A7" s="13"/>
      <c r="B7" s="7" t="s">
        <v>184</v>
      </c>
      <c r="C7" s="7"/>
      <c r="D7" s="14"/>
      <c r="E7" s="7"/>
      <c r="F7" s="7"/>
      <c r="G7" s="15">
        <v>153.94</v>
      </c>
    </row>
    <row r="8" spans="1:7">
      <c r="A8" s="13"/>
      <c r="B8" s="7" t="s">
        <v>185</v>
      </c>
      <c r="C8" s="7"/>
      <c r="D8" s="14"/>
      <c r="E8" s="7"/>
      <c r="F8" s="7"/>
      <c r="G8" s="15">
        <v>7400</v>
      </c>
    </row>
    <row r="9" spans="1:7">
      <c r="A9" s="13"/>
      <c r="B9" s="23" t="s">
        <v>186</v>
      </c>
      <c r="C9" s="7"/>
      <c r="D9" s="14"/>
      <c r="E9" s="7"/>
      <c r="F9" s="7"/>
      <c r="G9" s="15">
        <v>420</v>
      </c>
    </row>
    <row r="10" spans="1:7">
      <c r="A10" s="13"/>
      <c r="B10" s="7" t="s">
        <v>3</v>
      </c>
      <c r="C10" s="7"/>
      <c r="D10" s="14"/>
      <c r="E10" s="7"/>
      <c r="F10" s="7"/>
      <c r="G10" s="15">
        <v>59.1</v>
      </c>
    </row>
    <row r="11" spans="1:7" ht="16.5" thickBot="1">
      <c r="A11" s="16"/>
      <c r="B11" s="17" t="s">
        <v>4</v>
      </c>
      <c r="C11" s="17"/>
      <c r="D11" s="18"/>
      <c r="E11" s="18"/>
      <c r="F11" s="18"/>
      <c r="G11" s="19">
        <f>SUM(G4:G10)</f>
        <v>13992.38</v>
      </c>
    </row>
    <row r="12" spans="1:7" ht="18.75">
      <c r="A12" s="20" t="s">
        <v>5</v>
      </c>
      <c r="B12" s="21"/>
      <c r="C12" s="3"/>
      <c r="D12" s="22"/>
      <c r="E12" s="3"/>
      <c r="F12" s="3"/>
      <c r="G12" s="4"/>
    </row>
    <row r="13" spans="1:7">
      <c r="A13" s="13"/>
      <c r="B13" s="23" t="s">
        <v>40</v>
      </c>
      <c r="C13" s="7"/>
      <c r="D13" s="14"/>
      <c r="E13" s="7"/>
      <c r="F13" s="7"/>
      <c r="G13" s="15">
        <v>7155</v>
      </c>
    </row>
    <row r="14" spans="1:7">
      <c r="A14" s="13"/>
      <c r="B14" s="23" t="s">
        <v>114</v>
      </c>
      <c r="C14" s="7"/>
      <c r="D14" s="14"/>
      <c r="E14" s="7"/>
      <c r="F14" s="7"/>
      <c r="G14" s="15">
        <v>3204</v>
      </c>
    </row>
    <row r="15" spans="1:7">
      <c r="A15" s="13"/>
      <c r="B15" s="23" t="s">
        <v>187</v>
      </c>
      <c r="C15" s="7"/>
      <c r="D15" s="14"/>
      <c r="E15" s="7"/>
      <c r="F15" s="7"/>
      <c r="G15" s="15">
        <v>100</v>
      </c>
    </row>
    <row r="16" spans="1:7">
      <c r="A16" s="13"/>
      <c r="B16" s="23" t="s">
        <v>183</v>
      </c>
      <c r="C16" s="7"/>
      <c r="D16" s="14"/>
      <c r="E16" s="7"/>
      <c r="F16" s="7"/>
      <c r="G16" s="15">
        <v>1618</v>
      </c>
    </row>
    <row r="17" spans="1:7">
      <c r="A17" s="13"/>
      <c r="B17" s="23" t="s">
        <v>140</v>
      </c>
      <c r="C17" s="7"/>
      <c r="D17" s="14"/>
      <c r="E17" s="7"/>
      <c r="F17" s="7"/>
      <c r="G17" s="15">
        <v>977</v>
      </c>
    </row>
    <row r="18" spans="1:7">
      <c r="A18" s="13"/>
      <c r="B18" s="13" t="s">
        <v>191</v>
      </c>
      <c r="C18" s="23"/>
      <c r="D18" s="14"/>
      <c r="E18" s="7"/>
      <c r="F18" s="7"/>
      <c r="G18" s="15">
        <v>108</v>
      </c>
    </row>
    <row r="19" spans="1:7">
      <c r="A19" s="13"/>
      <c r="B19" s="23" t="s">
        <v>192</v>
      </c>
      <c r="C19" s="7"/>
      <c r="D19" s="14"/>
      <c r="E19" s="7"/>
      <c r="F19" s="7"/>
      <c r="G19" s="15">
        <v>81.5</v>
      </c>
    </row>
    <row r="20" spans="1:7">
      <c r="A20" s="13"/>
      <c r="B20" s="23" t="s">
        <v>194</v>
      </c>
      <c r="C20" s="7"/>
      <c r="D20" s="14"/>
      <c r="E20" s="7"/>
      <c r="F20" s="7"/>
      <c r="G20" s="15">
        <v>515</v>
      </c>
    </row>
    <row r="21" spans="1:7">
      <c r="A21" s="13"/>
      <c r="B21" s="23" t="s">
        <v>195</v>
      </c>
      <c r="C21" s="7"/>
      <c r="D21" s="14"/>
      <c r="E21" s="7"/>
      <c r="F21" s="7"/>
      <c r="G21" s="15">
        <v>1210</v>
      </c>
    </row>
    <row r="22" spans="1:7">
      <c r="A22" s="13"/>
      <c r="B22" s="23" t="s">
        <v>36</v>
      </c>
      <c r="C22" s="7"/>
      <c r="D22" s="14"/>
      <c r="E22" s="7"/>
      <c r="F22" s="7"/>
      <c r="G22" s="15">
        <v>121</v>
      </c>
    </row>
    <row r="23" spans="1:7">
      <c r="A23" s="13"/>
      <c r="B23" s="23" t="s">
        <v>188</v>
      </c>
      <c r="C23" s="7"/>
      <c r="D23" s="14"/>
      <c r="E23" s="7"/>
      <c r="F23" s="7"/>
      <c r="G23" s="15">
        <v>177</v>
      </c>
    </row>
    <row r="24" spans="1:7">
      <c r="A24" s="13"/>
      <c r="B24" s="23" t="s">
        <v>196</v>
      </c>
      <c r="C24" s="7"/>
      <c r="D24" s="14"/>
      <c r="E24" s="7"/>
      <c r="F24" s="7"/>
      <c r="G24" s="15">
        <v>367</v>
      </c>
    </row>
    <row r="25" spans="1:7">
      <c r="A25" s="13"/>
      <c r="B25" s="23" t="s">
        <v>134</v>
      </c>
      <c r="C25" s="7"/>
      <c r="D25" s="14"/>
      <c r="E25" s="7"/>
      <c r="F25" s="7"/>
      <c r="G25" s="15">
        <v>250.04</v>
      </c>
    </row>
    <row r="26" spans="1:7">
      <c r="A26" s="13"/>
      <c r="B26" s="23" t="s">
        <v>189</v>
      </c>
      <c r="C26" s="7"/>
      <c r="D26" s="14"/>
      <c r="E26" s="7"/>
      <c r="F26" s="7"/>
      <c r="G26" s="15">
        <v>80</v>
      </c>
    </row>
    <row r="27" spans="1:7">
      <c r="A27" s="13"/>
      <c r="B27" s="23" t="s">
        <v>172</v>
      </c>
      <c r="C27" s="7"/>
      <c r="D27" s="14"/>
      <c r="E27" s="7"/>
      <c r="F27" s="7"/>
      <c r="G27" s="15">
        <v>70</v>
      </c>
    </row>
    <row r="28" spans="1:7">
      <c r="A28" s="13"/>
      <c r="B28" s="23" t="s">
        <v>190</v>
      </c>
      <c r="C28" s="7"/>
      <c r="D28" s="14"/>
      <c r="E28" s="7"/>
      <c r="F28" s="7"/>
      <c r="G28" s="15">
        <v>180</v>
      </c>
    </row>
    <row r="29" spans="1:7">
      <c r="A29" s="13"/>
      <c r="B29" s="23" t="s">
        <v>169</v>
      </c>
      <c r="C29" s="7"/>
      <c r="D29" s="14"/>
      <c r="E29" s="7"/>
      <c r="F29" s="7"/>
      <c r="G29" s="15">
        <v>117.92</v>
      </c>
    </row>
    <row r="30" spans="1:7">
      <c r="A30" s="13"/>
      <c r="B30" s="23" t="s">
        <v>193</v>
      </c>
      <c r="C30" s="7"/>
      <c r="D30" s="14"/>
      <c r="E30" s="7"/>
      <c r="F30" s="7"/>
      <c r="G30" s="15">
        <v>11.25</v>
      </c>
    </row>
    <row r="31" spans="1:7">
      <c r="A31" s="13"/>
      <c r="B31" s="23" t="s">
        <v>7</v>
      </c>
      <c r="C31" s="7"/>
      <c r="D31" s="14"/>
      <c r="E31" s="7"/>
      <c r="F31" s="7"/>
      <c r="G31" s="15">
        <v>133.69999999999999</v>
      </c>
    </row>
    <row r="32" spans="1:7">
      <c r="A32" s="13"/>
      <c r="B32" s="23" t="s">
        <v>113</v>
      </c>
      <c r="C32" s="7"/>
      <c r="D32" s="14"/>
      <c r="E32" s="7"/>
      <c r="F32" s="7"/>
      <c r="G32" s="15">
        <v>15.2</v>
      </c>
    </row>
    <row r="33" spans="1:7" ht="15.75">
      <c r="A33" s="13"/>
      <c r="B33" s="24" t="s">
        <v>4</v>
      </c>
      <c r="C33" s="25"/>
      <c r="D33" s="14"/>
      <c r="E33" s="7"/>
      <c r="F33" s="7"/>
      <c r="G33" s="26">
        <f>SUM(G13:G32)</f>
        <v>16491.61</v>
      </c>
    </row>
    <row r="34" spans="1:7" ht="19.5" thickBot="1">
      <c r="A34" s="39" t="s">
        <v>9</v>
      </c>
      <c r="B34" s="40"/>
      <c r="C34" s="27"/>
      <c r="D34" s="28"/>
      <c r="E34" s="29"/>
      <c r="F34" s="29"/>
      <c r="G34" s="30">
        <f>G11-G33</f>
        <v>-2499.2300000000014</v>
      </c>
    </row>
    <row r="35" spans="1:7" ht="18.75">
      <c r="A35" s="31" t="s">
        <v>10</v>
      </c>
      <c r="B35" s="32"/>
      <c r="C35" s="32"/>
      <c r="D35" s="32"/>
      <c r="E35" s="33"/>
      <c r="F35" s="33"/>
      <c r="G35" s="34"/>
    </row>
    <row r="36" spans="1:7" ht="15.75">
      <c r="A36" s="35" t="s">
        <v>181</v>
      </c>
      <c r="B36" s="24"/>
      <c r="C36" s="24"/>
      <c r="D36" s="14"/>
      <c r="E36" s="7"/>
      <c r="F36" s="7"/>
      <c r="G36" s="26">
        <v>36371.19</v>
      </c>
    </row>
    <row r="37" spans="1:7" ht="15.75">
      <c r="A37" s="35"/>
      <c r="B37" s="24" t="s">
        <v>179</v>
      </c>
      <c r="C37" s="24"/>
      <c r="D37" s="14"/>
      <c r="E37" s="7"/>
      <c r="F37" s="7"/>
      <c r="G37" s="26">
        <v>13992.38</v>
      </c>
    </row>
    <row r="38" spans="1:7" ht="15.75">
      <c r="A38" s="35"/>
      <c r="B38" s="24" t="s">
        <v>180</v>
      </c>
      <c r="C38" s="24"/>
      <c r="D38" s="14"/>
      <c r="E38" s="7"/>
      <c r="F38" s="7"/>
      <c r="G38" s="26">
        <v>16491.61</v>
      </c>
    </row>
    <row r="39" spans="1:7" ht="16.5" thickBot="1">
      <c r="A39" s="36" t="s">
        <v>182</v>
      </c>
      <c r="B39" s="17"/>
      <c r="C39" s="17"/>
      <c r="D39" s="28"/>
      <c r="E39" s="29"/>
      <c r="F39" s="29"/>
      <c r="G39" s="19">
        <f>G36+G37-G38</f>
        <v>33871.96</v>
      </c>
    </row>
    <row r="40" spans="1:7">
      <c r="A40" s="7"/>
      <c r="B40" s="37"/>
      <c r="C40" s="37"/>
      <c r="D40" s="7"/>
      <c r="E40" s="41" t="s">
        <v>11</v>
      </c>
      <c r="F40" s="41"/>
      <c r="G40" s="7"/>
    </row>
    <row r="41" spans="1:7">
      <c r="A41" s="7"/>
      <c r="B41" s="37"/>
      <c r="C41" s="37"/>
      <c r="D41" s="7"/>
      <c r="E41" s="42" t="s">
        <v>12</v>
      </c>
      <c r="F41" s="42"/>
      <c r="G41" s="7"/>
    </row>
  </sheetData>
  <mergeCells count="3">
    <mergeCell ref="A34:B34"/>
    <mergeCell ref="E40:F40"/>
    <mergeCell ref="E41:F4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F5" sqref="F5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197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183</v>
      </c>
      <c r="C5" s="7"/>
      <c r="D5" s="14"/>
      <c r="E5" s="7"/>
      <c r="F5" s="7"/>
      <c r="G5" s="15">
        <v>1011.56</v>
      </c>
    </row>
    <row r="6" spans="1:7">
      <c r="A6" s="13"/>
      <c r="B6" s="7" t="s">
        <v>202</v>
      </c>
      <c r="C6" s="7"/>
      <c r="D6" s="14"/>
      <c r="E6" s="7"/>
      <c r="F6" s="7"/>
      <c r="G6" s="15">
        <v>3408.6</v>
      </c>
    </row>
    <row r="7" spans="1:7">
      <c r="A7" s="13"/>
      <c r="B7" s="7" t="s">
        <v>185</v>
      </c>
      <c r="C7" s="7"/>
      <c r="D7" s="14"/>
      <c r="E7" s="7"/>
      <c r="F7" s="7"/>
      <c r="G7" s="15">
        <v>7900</v>
      </c>
    </row>
    <row r="8" spans="1:7">
      <c r="A8" s="13"/>
      <c r="B8" s="23" t="s">
        <v>222</v>
      </c>
      <c r="C8" s="7"/>
      <c r="D8" s="14"/>
      <c r="E8" s="7"/>
      <c r="F8" s="7"/>
      <c r="G8" s="15">
        <v>1400</v>
      </c>
    </row>
    <row r="9" spans="1:7">
      <c r="A9" s="13"/>
      <c r="B9" s="7" t="s">
        <v>3</v>
      </c>
      <c r="C9" s="7"/>
      <c r="D9" s="14"/>
      <c r="E9" s="7"/>
      <c r="F9" s="7"/>
      <c r="G9" s="15">
        <v>33.200000000000003</v>
      </c>
    </row>
    <row r="10" spans="1:7" ht="16.5" thickBot="1">
      <c r="A10" s="16"/>
      <c r="B10" s="17" t="s">
        <v>4</v>
      </c>
      <c r="C10" s="17"/>
      <c r="D10" s="18"/>
      <c r="E10" s="18"/>
      <c r="F10" s="18"/>
      <c r="G10" s="19">
        <f>SUM(G4:G9)</f>
        <v>13753.36</v>
      </c>
    </row>
    <row r="11" spans="1:7" ht="18.75">
      <c r="A11" s="20" t="s">
        <v>5</v>
      </c>
      <c r="B11" s="21"/>
      <c r="C11" s="3"/>
      <c r="D11" s="22"/>
      <c r="E11" s="3"/>
      <c r="F11" s="3"/>
      <c r="G11" s="4"/>
    </row>
    <row r="12" spans="1:7">
      <c r="A12" s="13"/>
      <c r="B12" s="23" t="s">
        <v>40</v>
      </c>
      <c r="C12" s="7"/>
      <c r="D12" s="14"/>
      <c r="E12" s="7"/>
      <c r="F12" s="7"/>
      <c r="G12" s="15">
        <v>1450</v>
      </c>
    </row>
    <row r="13" spans="1:7">
      <c r="A13" s="13"/>
      <c r="B13" s="23" t="s">
        <v>208</v>
      </c>
      <c r="C13" s="7"/>
      <c r="D13" s="14"/>
      <c r="E13" s="7"/>
      <c r="F13" s="7"/>
      <c r="G13" s="15">
        <v>1650</v>
      </c>
    </row>
    <row r="14" spans="1:7">
      <c r="A14" s="13"/>
      <c r="B14" s="23" t="s">
        <v>114</v>
      </c>
      <c r="C14" s="7"/>
      <c r="D14" s="14"/>
      <c r="E14" s="7"/>
      <c r="F14" s="7"/>
      <c r="G14" s="15">
        <v>1756</v>
      </c>
    </row>
    <row r="15" spans="1:7">
      <c r="A15" s="13"/>
      <c r="B15" s="23" t="s">
        <v>203</v>
      </c>
      <c r="C15" s="7"/>
      <c r="D15" s="14"/>
      <c r="E15" s="7"/>
      <c r="F15" s="7"/>
      <c r="G15" s="15">
        <v>1480</v>
      </c>
    </row>
    <row r="16" spans="1:7">
      <c r="A16" s="13"/>
      <c r="B16" s="23" t="s">
        <v>183</v>
      </c>
      <c r="C16" s="7"/>
      <c r="D16" s="14"/>
      <c r="E16" s="7"/>
      <c r="F16" s="7"/>
      <c r="G16" s="15">
        <v>2635</v>
      </c>
    </row>
    <row r="17" spans="1:7">
      <c r="A17" s="13"/>
      <c r="B17" s="23" t="s">
        <v>140</v>
      </c>
      <c r="C17" s="7"/>
      <c r="D17" s="14"/>
      <c r="E17" s="7"/>
      <c r="F17" s="7"/>
      <c r="G17" s="15">
        <v>1266</v>
      </c>
    </row>
    <row r="18" spans="1:7">
      <c r="A18" s="13"/>
      <c r="B18" s="23" t="s">
        <v>210</v>
      </c>
      <c r="C18" s="7"/>
      <c r="D18" s="14"/>
      <c r="E18" s="7"/>
      <c r="F18" s="7"/>
      <c r="G18" s="15">
        <v>515</v>
      </c>
    </row>
    <row r="19" spans="1:7">
      <c r="A19" s="13"/>
      <c r="B19" s="23" t="s">
        <v>209</v>
      </c>
      <c r="C19" s="7"/>
      <c r="D19" s="14"/>
      <c r="E19" s="7"/>
      <c r="F19" s="7"/>
      <c r="G19" s="15">
        <v>1210</v>
      </c>
    </row>
    <row r="20" spans="1:7">
      <c r="A20" s="13"/>
      <c r="B20" s="23" t="s">
        <v>36</v>
      </c>
      <c r="C20" s="7"/>
      <c r="D20" s="14"/>
      <c r="E20" s="7"/>
      <c r="F20" s="7"/>
      <c r="G20" s="15">
        <v>121</v>
      </c>
    </row>
    <row r="21" spans="1:7">
      <c r="A21" s="13"/>
      <c r="B21" s="23" t="s">
        <v>205</v>
      </c>
      <c r="C21" s="7"/>
      <c r="D21" s="14"/>
      <c r="E21" s="7"/>
      <c r="F21" s="7"/>
      <c r="G21" s="15">
        <v>17.899999999999999</v>
      </c>
    </row>
    <row r="22" spans="1:7">
      <c r="A22" s="13"/>
      <c r="B22" s="23" t="s">
        <v>204</v>
      </c>
      <c r="C22" s="7"/>
      <c r="D22" s="14"/>
      <c r="E22" s="7"/>
      <c r="F22" s="7"/>
      <c r="G22" s="15">
        <v>70</v>
      </c>
    </row>
    <row r="23" spans="1:7">
      <c r="A23" s="13"/>
      <c r="B23" s="23" t="s">
        <v>134</v>
      </c>
      <c r="C23" s="7"/>
      <c r="D23" s="14"/>
      <c r="E23" s="7"/>
      <c r="F23" s="7"/>
      <c r="G23" s="15">
        <v>340</v>
      </c>
    </row>
    <row r="24" spans="1:7">
      <c r="A24" s="13"/>
      <c r="B24" s="23" t="s">
        <v>207</v>
      </c>
      <c r="C24" s="7"/>
      <c r="D24" s="14"/>
      <c r="E24" s="7"/>
      <c r="F24" s="7"/>
      <c r="G24" s="15">
        <v>90</v>
      </c>
    </row>
    <row r="25" spans="1:7">
      <c r="A25" s="13"/>
      <c r="B25" s="23" t="s">
        <v>206</v>
      </c>
      <c r="C25" s="7"/>
      <c r="D25" s="14"/>
      <c r="E25" s="7"/>
      <c r="F25" s="7"/>
      <c r="G25" s="15">
        <v>300</v>
      </c>
    </row>
    <row r="26" spans="1:7">
      <c r="A26" s="13"/>
      <c r="B26" s="23" t="s">
        <v>7</v>
      </c>
      <c r="C26" s="7"/>
      <c r="D26" s="14"/>
      <c r="E26" s="7"/>
      <c r="F26" s="7"/>
      <c r="G26" s="15">
        <v>121.7</v>
      </c>
    </row>
    <row r="27" spans="1:7">
      <c r="A27" s="13"/>
      <c r="B27" s="23" t="s">
        <v>113</v>
      </c>
      <c r="C27" s="7"/>
      <c r="D27" s="14"/>
      <c r="E27" s="7"/>
      <c r="F27" s="7"/>
      <c r="G27" s="15">
        <v>16.510000000000002</v>
      </c>
    </row>
    <row r="28" spans="1:7" ht="15.75">
      <c r="A28" s="13"/>
      <c r="B28" s="24" t="s">
        <v>4</v>
      </c>
      <c r="C28" s="25"/>
      <c r="D28" s="14"/>
      <c r="E28" s="7"/>
      <c r="F28" s="7"/>
      <c r="G28" s="26">
        <f>SUM(G12:G27)</f>
        <v>13039.11</v>
      </c>
    </row>
    <row r="29" spans="1:7" ht="19.5" thickBot="1">
      <c r="A29" s="39" t="s">
        <v>66</v>
      </c>
      <c r="B29" s="40"/>
      <c r="C29" s="27"/>
      <c r="D29" s="28"/>
      <c r="E29" s="29"/>
      <c r="F29" s="29"/>
      <c r="G29" s="30">
        <f>G10-G28</f>
        <v>714.25</v>
      </c>
    </row>
    <row r="30" spans="1:7" ht="18.75">
      <c r="A30" s="31" t="s">
        <v>10</v>
      </c>
      <c r="B30" s="32"/>
      <c r="C30" s="32"/>
      <c r="D30" s="32"/>
      <c r="E30" s="33"/>
      <c r="F30" s="33"/>
      <c r="G30" s="34"/>
    </row>
    <row r="31" spans="1:7" ht="15.75">
      <c r="A31" s="35" t="s">
        <v>198</v>
      </c>
      <c r="B31" s="24"/>
      <c r="C31" s="24"/>
      <c r="D31" s="14"/>
      <c r="E31" s="7"/>
      <c r="F31" s="7"/>
      <c r="G31" s="26">
        <v>33871.96</v>
      </c>
    </row>
    <row r="32" spans="1:7" ht="15.75">
      <c r="A32" s="35"/>
      <c r="B32" s="24" t="s">
        <v>199</v>
      </c>
      <c r="C32" s="24"/>
      <c r="D32" s="14"/>
      <c r="E32" s="7"/>
      <c r="F32" s="7"/>
      <c r="G32" s="26">
        <v>13753.36</v>
      </c>
    </row>
    <row r="33" spans="1:7" ht="15.75">
      <c r="A33" s="35"/>
      <c r="B33" s="24" t="s">
        <v>200</v>
      </c>
      <c r="C33" s="24"/>
      <c r="D33" s="14"/>
      <c r="E33" s="7"/>
      <c r="F33" s="7"/>
      <c r="G33" s="26">
        <v>13039.11</v>
      </c>
    </row>
    <row r="34" spans="1:7" ht="16.5" thickBot="1">
      <c r="A34" s="36" t="s">
        <v>201</v>
      </c>
      <c r="B34" s="17"/>
      <c r="C34" s="17"/>
      <c r="D34" s="28"/>
      <c r="E34" s="29"/>
      <c r="F34" s="29"/>
      <c r="G34" s="19">
        <f>G31+G32-G33</f>
        <v>34586.21</v>
      </c>
    </row>
    <row r="35" spans="1:7">
      <c r="A35" s="7"/>
      <c r="B35" s="37"/>
      <c r="C35" s="37"/>
      <c r="D35" s="7"/>
      <c r="E35" s="41" t="s">
        <v>11</v>
      </c>
      <c r="F35" s="41"/>
      <c r="G35" s="7"/>
    </row>
    <row r="36" spans="1:7">
      <c r="A36" s="7"/>
      <c r="B36" s="37"/>
      <c r="C36" s="37"/>
      <c r="D36" s="7"/>
      <c r="E36" s="42" t="s">
        <v>12</v>
      </c>
      <c r="F36" s="42"/>
      <c r="G36" s="7"/>
    </row>
  </sheetData>
  <mergeCells count="3">
    <mergeCell ref="A29:B29"/>
    <mergeCell ref="E35:F35"/>
    <mergeCell ref="E36:F3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22" workbookViewId="0">
      <selection activeCell="K19" sqref="K19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211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218</v>
      </c>
      <c r="C5" s="7"/>
      <c r="D5" s="14"/>
      <c r="E5" s="7"/>
      <c r="F5" s="7"/>
      <c r="G5" s="15">
        <v>3000</v>
      </c>
    </row>
    <row r="6" spans="1:7">
      <c r="A6" s="13"/>
      <c r="B6" s="7" t="s">
        <v>220</v>
      </c>
      <c r="C6" s="7"/>
      <c r="D6" s="14"/>
      <c r="E6" s="7"/>
      <c r="F6" s="7"/>
      <c r="G6" s="15">
        <v>574</v>
      </c>
    </row>
    <row r="7" spans="1:7">
      <c r="A7" s="13"/>
      <c r="B7" s="7" t="s">
        <v>185</v>
      </c>
      <c r="C7" s="7"/>
      <c r="D7" s="14"/>
      <c r="E7" s="7"/>
      <c r="F7" s="7"/>
      <c r="G7" s="15">
        <v>19480</v>
      </c>
    </row>
    <row r="8" spans="1:7">
      <c r="A8" s="13"/>
      <c r="B8" s="23" t="s">
        <v>219</v>
      </c>
      <c r="C8" s="7"/>
      <c r="D8" s="14"/>
      <c r="E8" s="7"/>
      <c r="F8" s="7"/>
      <c r="G8" s="15">
        <v>900</v>
      </c>
    </row>
    <row r="9" spans="1:7">
      <c r="A9" s="13"/>
      <c r="B9" s="23" t="s">
        <v>221</v>
      </c>
      <c r="C9" s="7"/>
      <c r="D9" s="14"/>
      <c r="E9" s="7"/>
      <c r="F9" s="7"/>
      <c r="G9" s="15">
        <v>600</v>
      </c>
    </row>
    <row r="10" spans="1:7">
      <c r="A10" s="13"/>
      <c r="B10" s="7" t="s">
        <v>3</v>
      </c>
      <c r="C10" s="7"/>
      <c r="D10" s="14"/>
      <c r="E10" s="7"/>
      <c r="F10" s="7"/>
      <c r="G10" s="15">
        <v>29.79</v>
      </c>
    </row>
    <row r="11" spans="1:7" ht="16.5" thickBot="1">
      <c r="A11" s="16"/>
      <c r="B11" s="17" t="s">
        <v>4</v>
      </c>
      <c r="C11" s="17"/>
      <c r="D11" s="18"/>
      <c r="E11" s="18"/>
      <c r="F11" s="18"/>
      <c r="G11" s="19">
        <f>SUM(G4:G10)</f>
        <v>24583.79</v>
      </c>
    </row>
    <row r="12" spans="1:7" ht="18.75">
      <c r="A12" s="20" t="s">
        <v>5</v>
      </c>
      <c r="B12" s="21"/>
      <c r="C12" s="3"/>
      <c r="D12" s="22"/>
      <c r="E12" s="3"/>
      <c r="F12" s="3"/>
      <c r="G12" s="4"/>
    </row>
    <row r="13" spans="1:7">
      <c r="A13" s="13"/>
      <c r="B13" s="23" t="s">
        <v>40</v>
      </c>
      <c r="C13" s="7"/>
      <c r="D13" s="14"/>
      <c r="E13" s="7"/>
      <c r="F13" s="7"/>
      <c r="G13" s="15">
        <v>24184</v>
      </c>
    </row>
    <row r="14" spans="1:7">
      <c r="A14" s="13"/>
      <c r="B14" s="23" t="s">
        <v>208</v>
      </c>
      <c r="C14" s="7"/>
      <c r="D14" s="14"/>
      <c r="E14" s="7"/>
      <c r="F14" s="7"/>
      <c r="G14" s="15">
        <v>6365</v>
      </c>
    </row>
    <row r="15" spans="1:7">
      <c r="A15" s="13"/>
      <c r="B15" s="23" t="s">
        <v>114</v>
      </c>
      <c r="C15" s="7"/>
      <c r="D15" s="14"/>
      <c r="E15" s="7"/>
      <c r="F15" s="7"/>
      <c r="G15" s="15">
        <v>114</v>
      </c>
    </row>
    <row r="16" spans="1:7">
      <c r="A16" s="13"/>
      <c r="B16" s="23" t="s">
        <v>140</v>
      </c>
      <c r="C16" s="7"/>
      <c r="D16" s="14"/>
      <c r="E16" s="7"/>
      <c r="F16" s="7"/>
      <c r="G16" s="15">
        <v>86</v>
      </c>
    </row>
    <row r="17" spans="1:7">
      <c r="A17" s="13"/>
      <c r="B17" s="23" t="s">
        <v>216</v>
      </c>
      <c r="C17" s="7"/>
      <c r="D17" s="14"/>
      <c r="E17" s="7"/>
      <c r="F17" s="7"/>
      <c r="G17" s="15">
        <v>772.5</v>
      </c>
    </row>
    <row r="18" spans="1:7">
      <c r="A18" s="13"/>
      <c r="B18" s="23" t="s">
        <v>217</v>
      </c>
      <c r="C18" s="7"/>
      <c r="D18" s="14"/>
      <c r="E18" s="7"/>
      <c r="F18" s="7"/>
      <c r="G18" s="15">
        <v>1210</v>
      </c>
    </row>
    <row r="19" spans="1:7">
      <c r="A19" s="13"/>
      <c r="B19" s="23" t="s">
        <v>36</v>
      </c>
      <c r="C19" s="7"/>
      <c r="D19" s="14"/>
      <c r="E19" s="7"/>
      <c r="F19" s="7"/>
      <c r="G19" s="15">
        <v>121</v>
      </c>
    </row>
    <row r="20" spans="1:7">
      <c r="A20" s="13"/>
      <c r="B20" s="23" t="s">
        <v>205</v>
      </c>
      <c r="C20" s="7"/>
      <c r="D20" s="14"/>
      <c r="E20" s="7"/>
      <c r="F20" s="7"/>
      <c r="G20" s="15">
        <v>17.899999999999999</v>
      </c>
    </row>
    <row r="21" spans="1:7">
      <c r="A21" s="13"/>
      <c r="B21" s="23" t="s">
        <v>226</v>
      </c>
      <c r="C21" s="7"/>
      <c r="D21" s="14"/>
      <c r="E21" s="7"/>
      <c r="F21" s="7"/>
      <c r="G21" s="15">
        <v>250</v>
      </c>
    </row>
    <row r="22" spans="1:7">
      <c r="A22" s="13"/>
      <c r="B22" s="23" t="s">
        <v>204</v>
      </c>
      <c r="C22" s="7"/>
      <c r="D22" s="14"/>
      <c r="E22" s="7"/>
      <c r="F22" s="7"/>
      <c r="G22" s="15">
        <v>165</v>
      </c>
    </row>
    <row r="23" spans="1:7">
      <c r="A23" s="13"/>
      <c r="B23" s="23" t="s">
        <v>225</v>
      </c>
      <c r="C23" s="7"/>
      <c r="D23" s="14"/>
      <c r="E23" s="7"/>
      <c r="F23" s="7"/>
      <c r="G23" s="15">
        <v>65</v>
      </c>
    </row>
    <row r="24" spans="1:7">
      <c r="A24" s="13"/>
      <c r="B24" s="23" t="s">
        <v>134</v>
      </c>
      <c r="C24" s="7"/>
      <c r="D24" s="14"/>
      <c r="E24" s="7"/>
      <c r="F24" s="7"/>
      <c r="G24" s="15">
        <v>200.05</v>
      </c>
    </row>
    <row r="25" spans="1:7">
      <c r="A25" s="13"/>
      <c r="B25" s="23" t="s">
        <v>223</v>
      </c>
      <c r="C25" s="7"/>
      <c r="D25" s="14"/>
      <c r="E25" s="7"/>
      <c r="F25" s="7"/>
      <c r="G25" s="15">
        <v>1108.25</v>
      </c>
    </row>
    <row r="26" spans="1:7">
      <c r="A26" s="13"/>
      <c r="B26" s="23" t="s">
        <v>224</v>
      </c>
      <c r="C26" s="7"/>
      <c r="D26" s="14"/>
      <c r="E26" s="7"/>
      <c r="F26" s="7"/>
      <c r="G26" s="15">
        <v>200</v>
      </c>
    </row>
    <row r="27" spans="1:7">
      <c r="A27" s="13"/>
      <c r="B27" s="23" t="s">
        <v>7</v>
      </c>
      <c r="C27" s="7"/>
      <c r="D27" s="14"/>
      <c r="E27" s="7"/>
      <c r="F27" s="7"/>
      <c r="G27" s="15">
        <v>121.7</v>
      </c>
    </row>
    <row r="28" spans="1:7">
      <c r="A28" s="13"/>
      <c r="B28" s="23" t="s">
        <v>113</v>
      </c>
      <c r="C28" s="7"/>
      <c r="D28" s="14"/>
      <c r="E28" s="7"/>
      <c r="F28" s="7"/>
      <c r="G28" s="15">
        <v>11.55</v>
      </c>
    </row>
    <row r="29" spans="1:7" ht="15.75">
      <c r="A29" s="13"/>
      <c r="B29" s="24" t="s">
        <v>4</v>
      </c>
      <c r="C29" s="25"/>
      <c r="D29" s="14"/>
      <c r="E29" s="7"/>
      <c r="F29" s="7"/>
      <c r="G29" s="26">
        <f>SUM(G13:G28)</f>
        <v>34991.950000000004</v>
      </c>
    </row>
    <row r="30" spans="1:7" ht="19.5" thickBot="1">
      <c r="A30" s="39" t="s">
        <v>9</v>
      </c>
      <c r="B30" s="40"/>
      <c r="C30" s="27"/>
      <c r="D30" s="28"/>
      <c r="E30" s="29"/>
      <c r="F30" s="29"/>
      <c r="G30" s="30">
        <f>G11-G29</f>
        <v>-10408.160000000003</v>
      </c>
    </row>
    <row r="31" spans="1:7" ht="18.75">
      <c r="A31" s="31" t="s">
        <v>10</v>
      </c>
      <c r="B31" s="32"/>
      <c r="C31" s="32"/>
      <c r="D31" s="32"/>
      <c r="E31" s="33"/>
      <c r="F31" s="33"/>
      <c r="G31" s="34"/>
    </row>
    <row r="32" spans="1:7" ht="15.75">
      <c r="A32" s="35" t="s">
        <v>212</v>
      </c>
      <c r="B32" s="24"/>
      <c r="C32" s="24"/>
      <c r="D32" s="14"/>
      <c r="E32" s="7"/>
      <c r="F32" s="7"/>
      <c r="G32" s="26">
        <v>34586.21</v>
      </c>
    </row>
    <row r="33" spans="1:7" ht="15.75">
      <c r="A33" s="35"/>
      <c r="B33" s="24" t="s">
        <v>213</v>
      </c>
      <c r="C33" s="24"/>
      <c r="D33" s="14"/>
      <c r="E33" s="7"/>
      <c r="F33" s="7"/>
      <c r="G33" s="26">
        <v>24583.79</v>
      </c>
    </row>
    <row r="34" spans="1:7" ht="15.75">
      <c r="A34" s="35"/>
      <c r="B34" s="24" t="s">
        <v>214</v>
      </c>
      <c r="C34" s="24"/>
      <c r="D34" s="14"/>
      <c r="E34" s="7"/>
      <c r="F34" s="7"/>
      <c r="G34" s="26">
        <v>34991.949999999997</v>
      </c>
    </row>
    <row r="35" spans="1:7" ht="16.5" thickBot="1">
      <c r="A35" s="36" t="s">
        <v>215</v>
      </c>
      <c r="B35" s="17"/>
      <c r="C35" s="17"/>
      <c r="D35" s="28"/>
      <c r="E35" s="29"/>
      <c r="F35" s="29"/>
      <c r="G35" s="19">
        <f>G32+G33-G34</f>
        <v>24178.050000000003</v>
      </c>
    </row>
    <row r="36" spans="1:7">
      <c r="A36" s="7"/>
      <c r="B36" s="37"/>
      <c r="C36" s="37"/>
      <c r="D36" s="7"/>
      <c r="E36" s="41" t="s">
        <v>11</v>
      </c>
      <c r="F36" s="41"/>
      <c r="G36" s="7"/>
    </row>
    <row r="37" spans="1:7">
      <c r="A37" s="7"/>
      <c r="B37" s="37"/>
      <c r="C37" s="37"/>
      <c r="D37" s="7"/>
      <c r="E37" s="42" t="s">
        <v>12</v>
      </c>
      <c r="F37" s="42"/>
      <c r="G37" s="7"/>
    </row>
  </sheetData>
  <mergeCells count="3">
    <mergeCell ref="A30:B30"/>
    <mergeCell ref="E36:F36"/>
    <mergeCell ref="E37:F3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sqref="A1:G32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9" ht="26.25">
      <c r="A1" s="1" t="s">
        <v>0</v>
      </c>
      <c r="B1" s="2"/>
      <c r="C1" s="2"/>
      <c r="D1" s="2"/>
      <c r="E1" s="3"/>
      <c r="F1" s="3"/>
      <c r="G1" s="4"/>
    </row>
    <row r="2" spans="1:9" ht="18.75">
      <c r="A2" s="5" t="s">
        <v>28</v>
      </c>
      <c r="B2" s="6"/>
      <c r="C2" s="6"/>
      <c r="D2" s="6"/>
      <c r="E2" s="7"/>
      <c r="F2" s="7"/>
      <c r="G2" s="8"/>
    </row>
    <row r="3" spans="1:9" ht="18.75">
      <c r="A3" s="5" t="s">
        <v>1</v>
      </c>
      <c r="B3" s="9"/>
      <c r="C3" s="10"/>
      <c r="D3" s="11"/>
      <c r="E3" s="10"/>
      <c r="F3" s="10"/>
      <c r="G3" s="12"/>
    </row>
    <row r="4" spans="1:9">
      <c r="A4" s="13"/>
      <c r="B4" s="7"/>
      <c r="C4" s="7"/>
      <c r="D4" s="14"/>
      <c r="E4" s="7"/>
      <c r="F4" s="7"/>
      <c r="G4" s="15" t="s">
        <v>2</v>
      </c>
    </row>
    <row r="5" spans="1:9">
      <c r="A5" s="13"/>
      <c r="B5" s="7" t="s">
        <v>33</v>
      </c>
      <c r="C5" s="7"/>
      <c r="D5" s="14"/>
      <c r="E5" s="7"/>
      <c r="F5" s="7"/>
      <c r="G5" s="15">
        <v>800</v>
      </c>
    </row>
    <row r="6" spans="1:9">
      <c r="A6" s="13"/>
      <c r="B6" s="7" t="s">
        <v>34</v>
      </c>
      <c r="C6" s="7"/>
      <c r="D6" s="14"/>
      <c r="E6" s="7"/>
      <c r="F6" s="7"/>
      <c r="G6" s="15">
        <v>1650</v>
      </c>
    </row>
    <row r="7" spans="1:9">
      <c r="A7" s="13"/>
      <c r="B7" s="7" t="s">
        <v>3</v>
      </c>
      <c r="C7" s="7"/>
      <c r="D7" s="14"/>
      <c r="E7" s="7"/>
      <c r="F7" s="7"/>
      <c r="G7" s="15">
        <v>60.64</v>
      </c>
    </row>
    <row r="8" spans="1:9" ht="16.5" thickBot="1">
      <c r="A8" s="16"/>
      <c r="B8" s="17" t="s">
        <v>4</v>
      </c>
      <c r="C8" s="17"/>
      <c r="D8" s="18"/>
      <c r="E8" s="18"/>
      <c r="F8" s="18"/>
      <c r="G8" s="19">
        <f>SUM(G4:G7)</f>
        <v>2510.64</v>
      </c>
      <c r="I8" t="s">
        <v>2</v>
      </c>
    </row>
    <row r="9" spans="1:9" ht="18.75">
      <c r="A9" s="20" t="s">
        <v>5</v>
      </c>
      <c r="B9" s="21"/>
      <c r="C9" s="3"/>
      <c r="D9" s="22"/>
      <c r="E9" s="3"/>
      <c r="F9" s="3"/>
      <c r="G9" s="4"/>
    </row>
    <row r="10" spans="1:9">
      <c r="A10" s="13"/>
      <c r="B10" s="23" t="s">
        <v>40</v>
      </c>
      <c r="C10" s="7"/>
      <c r="D10" s="14"/>
      <c r="E10" s="7"/>
      <c r="F10" s="7"/>
      <c r="G10" s="15">
        <v>75</v>
      </c>
    </row>
    <row r="11" spans="1:9">
      <c r="A11" s="13"/>
      <c r="B11" s="23" t="s">
        <v>41</v>
      </c>
      <c r="C11" s="7"/>
      <c r="D11" s="14"/>
      <c r="E11" s="7"/>
      <c r="F11" s="7"/>
      <c r="G11" s="15">
        <v>200</v>
      </c>
    </row>
    <row r="12" spans="1:9">
      <c r="A12" s="13"/>
      <c r="B12" s="23" t="s">
        <v>42</v>
      </c>
      <c r="C12" s="7"/>
      <c r="D12" s="14"/>
      <c r="E12" s="7"/>
      <c r="F12" s="7"/>
      <c r="G12" s="15">
        <v>490</v>
      </c>
    </row>
    <row r="13" spans="1:9">
      <c r="A13" s="13"/>
      <c r="B13" s="23" t="s">
        <v>43</v>
      </c>
      <c r="C13" s="7"/>
      <c r="D13" s="14"/>
      <c r="E13" s="7"/>
      <c r="F13" s="7"/>
      <c r="G13" s="15">
        <v>1210</v>
      </c>
    </row>
    <row r="14" spans="1:9">
      <c r="A14" s="13"/>
      <c r="B14" s="23" t="s">
        <v>35</v>
      </c>
      <c r="C14" s="7"/>
      <c r="D14" s="14"/>
      <c r="E14" s="7"/>
      <c r="F14" s="7"/>
      <c r="G14" s="15">
        <v>10138.67</v>
      </c>
    </row>
    <row r="15" spans="1:9">
      <c r="A15" s="13"/>
      <c r="B15" s="23" t="s">
        <v>38</v>
      </c>
      <c r="C15" s="7"/>
      <c r="D15" s="14"/>
      <c r="E15" s="7"/>
      <c r="F15" s="7"/>
      <c r="G15" s="15">
        <v>349.7</v>
      </c>
    </row>
    <row r="16" spans="1:9">
      <c r="A16" s="13"/>
      <c r="B16" s="23" t="s">
        <v>36</v>
      </c>
      <c r="C16" s="7"/>
      <c r="D16" s="14"/>
      <c r="E16" s="7"/>
      <c r="F16" s="7"/>
      <c r="G16" s="15">
        <v>112</v>
      </c>
    </row>
    <row r="17" spans="1:7">
      <c r="A17" s="13"/>
      <c r="B17" s="23" t="s">
        <v>19</v>
      </c>
      <c r="C17" s="7"/>
      <c r="D17" s="14"/>
      <c r="E17" s="7"/>
      <c r="F17" s="7"/>
      <c r="G17" s="38">
        <v>18.899999999999999</v>
      </c>
    </row>
    <row r="18" spans="1:7">
      <c r="A18" s="13"/>
      <c r="B18" s="23" t="s">
        <v>37</v>
      </c>
      <c r="C18" s="7"/>
      <c r="D18" s="14"/>
      <c r="E18" s="7"/>
      <c r="F18" s="7"/>
      <c r="G18" s="15">
        <v>28</v>
      </c>
    </row>
    <row r="19" spans="1:7">
      <c r="A19" s="13"/>
      <c r="B19" s="23" t="s">
        <v>21</v>
      </c>
      <c r="C19" s="7"/>
      <c r="D19" s="14"/>
      <c r="E19" s="7"/>
      <c r="F19" s="7"/>
      <c r="G19" s="15">
        <v>37.9</v>
      </c>
    </row>
    <row r="20" spans="1:7">
      <c r="A20" s="13"/>
      <c r="B20" s="23" t="s">
        <v>17</v>
      </c>
      <c r="C20" s="7"/>
      <c r="D20" s="14"/>
      <c r="E20" s="7"/>
      <c r="F20" s="7"/>
      <c r="G20" s="15">
        <v>206.43</v>
      </c>
    </row>
    <row r="21" spans="1:7">
      <c r="A21" s="13"/>
      <c r="B21" s="23" t="s">
        <v>39</v>
      </c>
      <c r="C21" s="7"/>
      <c r="D21" s="14"/>
      <c r="E21" s="7"/>
      <c r="F21" s="7"/>
      <c r="G21" s="15">
        <v>30</v>
      </c>
    </row>
    <row r="22" spans="1:7">
      <c r="A22" s="13"/>
      <c r="B22" s="23" t="s">
        <v>7</v>
      </c>
      <c r="C22" s="7"/>
      <c r="D22" s="14"/>
      <c r="E22" s="7"/>
      <c r="F22" s="7"/>
      <c r="G22" s="15">
        <v>184.42</v>
      </c>
    </row>
    <row r="23" spans="1:7">
      <c r="A23" s="13"/>
      <c r="B23" s="23" t="s">
        <v>8</v>
      </c>
      <c r="C23" s="7"/>
      <c r="D23" s="14"/>
      <c r="E23" s="7"/>
      <c r="F23" s="7"/>
      <c r="G23" s="15">
        <v>16.100000000000001</v>
      </c>
    </row>
    <row r="24" spans="1:7" ht="15.75">
      <c r="A24" s="13"/>
      <c r="B24" s="24" t="s">
        <v>4</v>
      </c>
      <c r="C24" s="25"/>
      <c r="D24" s="14"/>
      <c r="E24" s="7"/>
      <c r="F24" s="7"/>
      <c r="G24" s="26">
        <f>SUM(G10:G23)</f>
        <v>13097.12</v>
      </c>
    </row>
    <row r="25" spans="1:7" ht="19.5" thickBot="1">
      <c r="A25" s="39" t="s">
        <v>9</v>
      </c>
      <c r="B25" s="40"/>
      <c r="C25" s="27"/>
      <c r="D25" s="28"/>
      <c r="E25" s="29"/>
      <c r="F25" s="29"/>
      <c r="G25" s="30">
        <f>G8-G24</f>
        <v>-10586.480000000001</v>
      </c>
    </row>
    <row r="26" spans="1:7" ht="18.75">
      <c r="A26" s="31" t="s">
        <v>10</v>
      </c>
      <c r="B26" s="32"/>
      <c r="C26" s="32"/>
      <c r="D26" s="32"/>
      <c r="E26" s="33"/>
      <c r="F26" s="33"/>
      <c r="G26" s="34"/>
    </row>
    <row r="27" spans="1:7" ht="15.75">
      <c r="A27" s="35" t="s">
        <v>29</v>
      </c>
      <c r="B27" s="24"/>
      <c r="C27" s="24"/>
      <c r="D27" s="14"/>
      <c r="E27" s="7"/>
      <c r="F27" s="7"/>
      <c r="G27" s="26">
        <v>34664.33</v>
      </c>
    </row>
    <row r="28" spans="1:7" ht="15.75">
      <c r="A28" s="35"/>
      <c r="B28" s="24" t="s">
        <v>30</v>
      </c>
      <c r="C28" s="24"/>
      <c r="D28" s="14"/>
      <c r="E28" s="7"/>
      <c r="F28" s="7"/>
      <c r="G28" s="26">
        <v>2510.64</v>
      </c>
    </row>
    <row r="29" spans="1:7" ht="15.75">
      <c r="A29" s="35"/>
      <c r="B29" s="24" t="s">
        <v>31</v>
      </c>
      <c r="C29" s="24"/>
      <c r="D29" s="14"/>
      <c r="E29" s="7"/>
      <c r="F29" s="7"/>
      <c r="G29" s="26">
        <v>13097.12</v>
      </c>
    </row>
    <row r="30" spans="1:7" ht="16.5" thickBot="1">
      <c r="A30" s="36" t="s">
        <v>32</v>
      </c>
      <c r="B30" s="17"/>
      <c r="C30" s="17"/>
      <c r="D30" s="28"/>
      <c r="E30" s="29"/>
      <c r="F30" s="29"/>
      <c r="G30" s="19">
        <f>G27+G28-G29</f>
        <v>24077.85</v>
      </c>
    </row>
    <row r="31" spans="1:7">
      <c r="A31" s="7"/>
      <c r="B31" s="37"/>
      <c r="C31" s="37"/>
      <c r="D31" s="7"/>
      <c r="E31" s="41" t="s">
        <v>11</v>
      </c>
      <c r="F31" s="41"/>
      <c r="G31" s="7"/>
    </row>
    <row r="32" spans="1:7">
      <c r="A32" s="7"/>
      <c r="B32" s="37"/>
      <c r="C32" s="37"/>
      <c r="D32" s="7"/>
      <c r="E32" s="42" t="s">
        <v>12</v>
      </c>
      <c r="F32" s="42"/>
      <c r="G32" s="7"/>
    </row>
  </sheetData>
  <mergeCells count="3">
    <mergeCell ref="A25:B25"/>
    <mergeCell ref="E31:F31"/>
    <mergeCell ref="E32:F3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sqref="A1:G43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44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33</v>
      </c>
      <c r="C5" s="7"/>
      <c r="D5" s="14"/>
      <c r="E5" s="7"/>
      <c r="F5" s="7"/>
      <c r="G5" s="15">
        <v>400</v>
      </c>
    </row>
    <row r="6" spans="1:7">
      <c r="A6" s="13"/>
      <c r="B6" s="7" t="s">
        <v>49</v>
      </c>
      <c r="C6" s="7"/>
      <c r="D6" s="14"/>
      <c r="E6" s="7"/>
      <c r="F6" s="7"/>
      <c r="G6" s="15">
        <v>16420</v>
      </c>
    </row>
    <row r="7" spans="1:7">
      <c r="A7" s="13"/>
      <c r="B7" s="7" t="s">
        <v>52</v>
      </c>
      <c r="C7" s="7"/>
      <c r="D7" s="14"/>
      <c r="E7" s="7"/>
      <c r="F7" s="7"/>
      <c r="G7" s="15">
        <v>8758.7999999999993</v>
      </c>
    </row>
    <row r="8" spans="1:7">
      <c r="A8" s="13"/>
      <c r="B8" s="23" t="s">
        <v>53</v>
      </c>
      <c r="C8" s="7"/>
      <c r="D8" s="14"/>
      <c r="E8" s="7"/>
      <c r="F8" s="7"/>
      <c r="G8" s="15">
        <v>1459.8</v>
      </c>
    </row>
    <row r="9" spans="1:7">
      <c r="A9" s="13"/>
      <c r="B9" s="7" t="s">
        <v>51</v>
      </c>
      <c r="C9" s="7"/>
      <c r="D9" s="14"/>
      <c r="E9" s="7"/>
      <c r="F9" s="7"/>
      <c r="G9" s="15">
        <v>1933.7</v>
      </c>
    </row>
    <row r="10" spans="1:7">
      <c r="A10" s="13"/>
      <c r="B10" s="7" t="s">
        <v>50</v>
      </c>
      <c r="C10" s="7"/>
      <c r="D10" s="14"/>
      <c r="E10" s="7"/>
      <c r="F10" s="7"/>
      <c r="G10" s="15">
        <v>120</v>
      </c>
    </row>
    <row r="11" spans="1:7">
      <c r="A11" s="13"/>
      <c r="B11" s="7" t="s">
        <v>3</v>
      </c>
      <c r="C11" s="7"/>
      <c r="D11" s="14"/>
      <c r="E11" s="7"/>
      <c r="F11" s="7"/>
      <c r="G11" s="15">
        <v>47.5</v>
      </c>
    </row>
    <row r="12" spans="1:7" ht="16.5" thickBot="1">
      <c r="A12" s="16"/>
      <c r="B12" s="17" t="s">
        <v>4</v>
      </c>
      <c r="C12" s="17"/>
      <c r="D12" s="18"/>
      <c r="E12" s="18"/>
      <c r="F12" s="18"/>
      <c r="G12" s="19">
        <f>SUM(G4:G11)</f>
        <v>29139.8</v>
      </c>
    </row>
    <row r="13" spans="1:7" ht="18.75">
      <c r="A13" s="20" t="s">
        <v>5</v>
      </c>
      <c r="B13" s="21"/>
      <c r="C13" s="3"/>
      <c r="D13" s="22"/>
      <c r="E13" s="3"/>
      <c r="F13" s="3"/>
      <c r="G13" s="4"/>
    </row>
    <row r="14" spans="1:7">
      <c r="A14" s="13"/>
      <c r="B14" s="23" t="s">
        <v>40</v>
      </c>
      <c r="C14" s="7"/>
      <c r="D14" s="14"/>
      <c r="E14" s="7"/>
      <c r="F14" s="7"/>
      <c r="G14" s="15">
        <v>11600</v>
      </c>
    </row>
    <row r="15" spans="1:7">
      <c r="A15" s="13"/>
      <c r="B15" s="23" t="s">
        <v>63</v>
      </c>
      <c r="C15" s="7"/>
      <c r="D15" s="14"/>
      <c r="E15" s="7"/>
      <c r="F15" s="7"/>
      <c r="G15" s="15">
        <v>6644</v>
      </c>
    </row>
    <row r="16" spans="1:7">
      <c r="A16" s="13"/>
      <c r="B16" s="23" t="s">
        <v>62</v>
      </c>
      <c r="C16" s="7"/>
      <c r="D16" s="14"/>
      <c r="E16" s="7"/>
      <c r="F16" s="7"/>
      <c r="G16" s="15">
        <v>1144</v>
      </c>
    </row>
    <row r="17" spans="1:7">
      <c r="A17" s="13"/>
      <c r="B17" s="23" t="s">
        <v>64</v>
      </c>
      <c r="C17" s="7"/>
      <c r="D17" s="14"/>
      <c r="E17" s="7"/>
      <c r="F17" s="7"/>
      <c r="G17" s="15">
        <v>2254</v>
      </c>
    </row>
    <row r="18" spans="1:7">
      <c r="A18" s="13"/>
      <c r="B18" s="23" t="s">
        <v>65</v>
      </c>
      <c r="C18" s="7"/>
      <c r="D18" s="14"/>
      <c r="E18" s="7"/>
      <c r="F18" s="7"/>
      <c r="G18" s="15">
        <v>500</v>
      </c>
    </row>
    <row r="19" spans="1:7">
      <c r="A19" s="13"/>
      <c r="B19" s="23" t="s">
        <v>54</v>
      </c>
      <c r="C19" s="7"/>
      <c r="D19" s="14"/>
      <c r="E19" s="7"/>
      <c r="F19" s="7"/>
      <c r="G19" s="15">
        <v>490</v>
      </c>
    </row>
    <row r="20" spans="1:7">
      <c r="A20" s="13"/>
      <c r="B20" s="23" t="s">
        <v>55</v>
      </c>
      <c r="C20" s="7"/>
      <c r="D20" s="14"/>
      <c r="E20" s="7"/>
      <c r="F20" s="7"/>
      <c r="G20" s="15">
        <v>1210</v>
      </c>
    </row>
    <row r="21" spans="1:7">
      <c r="A21" s="13"/>
      <c r="B21" s="23" t="s">
        <v>35</v>
      </c>
      <c r="C21" s="7"/>
      <c r="D21" s="14"/>
      <c r="E21" s="7"/>
      <c r="F21" s="7"/>
      <c r="G21" s="15">
        <v>71.150000000000006</v>
      </c>
    </row>
    <row r="22" spans="1:7">
      <c r="A22" s="13"/>
      <c r="B22" s="23" t="s">
        <v>56</v>
      </c>
      <c r="C22" s="7"/>
      <c r="D22" s="14"/>
      <c r="E22" s="7"/>
      <c r="F22" s="7"/>
      <c r="G22" s="15">
        <v>45</v>
      </c>
    </row>
    <row r="23" spans="1:7">
      <c r="A23" s="13"/>
      <c r="B23" s="23" t="s">
        <v>36</v>
      </c>
      <c r="C23" s="7"/>
      <c r="D23" s="14"/>
      <c r="E23" s="7"/>
      <c r="F23" s="7"/>
      <c r="G23" s="15">
        <v>112</v>
      </c>
    </row>
    <row r="24" spans="1:7">
      <c r="A24" s="13"/>
      <c r="B24" s="23" t="s">
        <v>59</v>
      </c>
      <c r="C24" s="7"/>
      <c r="D24" s="14"/>
      <c r="E24" s="7"/>
      <c r="F24" s="7"/>
      <c r="G24" s="15">
        <v>72.95</v>
      </c>
    </row>
    <row r="25" spans="1:7">
      <c r="A25" s="13"/>
      <c r="B25" s="23" t="s">
        <v>19</v>
      </c>
      <c r="C25" s="7"/>
      <c r="D25" s="14"/>
      <c r="E25" s="7"/>
      <c r="F25" s="7"/>
      <c r="G25" s="38">
        <v>61.19</v>
      </c>
    </row>
    <row r="26" spans="1:7">
      <c r="A26" s="13"/>
      <c r="B26" s="23" t="s">
        <v>60</v>
      </c>
      <c r="C26" s="7"/>
      <c r="D26" s="14"/>
      <c r="E26" s="7"/>
      <c r="F26" s="7"/>
      <c r="G26" s="38">
        <v>47</v>
      </c>
    </row>
    <row r="27" spans="1:7">
      <c r="A27" s="13"/>
      <c r="B27" s="23" t="s">
        <v>58</v>
      </c>
      <c r="C27" s="7"/>
      <c r="D27" s="14"/>
      <c r="E27" s="7"/>
      <c r="F27" s="7"/>
      <c r="G27" s="38">
        <v>148</v>
      </c>
    </row>
    <row r="28" spans="1:7">
      <c r="A28" s="13"/>
      <c r="B28" s="23" t="s">
        <v>57</v>
      </c>
      <c r="C28" s="7"/>
      <c r="D28" s="14"/>
      <c r="E28" s="7"/>
      <c r="F28" s="7"/>
      <c r="G28" s="15">
        <v>137.69999999999999</v>
      </c>
    </row>
    <row r="29" spans="1:7">
      <c r="A29" s="13"/>
      <c r="B29" s="23" t="s">
        <v>61</v>
      </c>
      <c r="C29" s="7"/>
      <c r="D29" s="14"/>
      <c r="E29" s="7"/>
      <c r="F29" s="7"/>
      <c r="G29" s="15">
        <v>60</v>
      </c>
    </row>
    <row r="30" spans="1:7">
      <c r="A30" s="13"/>
      <c r="B30" s="23" t="s">
        <v>21</v>
      </c>
      <c r="C30" s="7"/>
      <c r="D30" s="14"/>
      <c r="E30" s="7"/>
      <c r="F30" s="7"/>
      <c r="G30" s="15">
        <v>10.5</v>
      </c>
    </row>
    <row r="31" spans="1:7">
      <c r="A31" s="13"/>
      <c r="B31" s="23" t="s">
        <v>17</v>
      </c>
      <c r="C31" s="7"/>
      <c r="D31" s="14"/>
      <c r="E31" s="7"/>
      <c r="F31" s="7"/>
      <c r="G31" s="15">
        <v>150</v>
      </c>
    </row>
    <row r="32" spans="1:7">
      <c r="A32" s="13"/>
      <c r="B32" s="23" t="s">
        <v>39</v>
      </c>
      <c r="C32" s="7"/>
      <c r="D32" s="14"/>
      <c r="E32" s="7"/>
      <c r="F32" s="7"/>
      <c r="G32" s="15">
        <v>0</v>
      </c>
    </row>
    <row r="33" spans="1:7">
      <c r="A33" s="13"/>
      <c r="B33" s="23" t="s">
        <v>7</v>
      </c>
      <c r="C33" s="7"/>
      <c r="D33" s="14"/>
      <c r="E33" s="7"/>
      <c r="F33" s="7"/>
      <c r="G33" s="15">
        <v>113.9</v>
      </c>
    </row>
    <row r="34" spans="1:7">
      <c r="A34" s="13"/>
      <c r="B34" s="23" t="s">
        <v>8</v>
      </c>
      <c r="C34" s="7"/>
      <c r="D34" s="14"/>
      <c r="E34" s="7"/>
      <c r="F34" s="7"/>
      <c r="G34" s="15">
        <v>35.6</v>
      </c>
    </row>
    <row r="35" spans="1:7" ht="15.75">
      <c r="A35" s="13"/>
      <c r="B35" s="24" t="s">
        <v>4</v>
      </c>
      <c r="C35" s="25"/>
      <c r="D35" s="14"/>
      <c r="E35" s="7"/>
      <c r="F35" s="7"/>
      <c r="G35" s="26">
        <f>SUM(G14:G34)</f>
        <v>24906.99</v>
      </c>
    </row>
    <row r="36" spans="1:7" ht="19.5" thickBot="1">
      <c r="A36" s="39" t="s">
        <v>66</v>
      </c>
      <c r="B36" s="40"/>
      <c r="C36" s="27"/>
      <c r="D36" s="28"/>
      <c r="E36" s="29"/>
      <c r="F36" s="29"/>
      <c r="G36" s="30">
        <f>G12-G35</f>
        <v>4232.8099999999977</v>
      </c>
    </row>
    <row r="37" spans="1:7" ht="18.75">
      <c r="A37" s="31" t="s">
        <v>10</v>
      </c>
      <c r="B37" s="32"/>
      <c r="C37" s="32"/>
      <c r="D37" s="32"/>
      <c r="E37" s="33"/>
      <c r="F37" s="33"/>
      <c r="G37" s="34"/>
    </row>
    <row r="38" spans="1:7" ht="15.75">
      <c r="A38" s="35" t="s">
        <v>45</v>
      </c>
      <c r="B38" s="24"/>
      <c r="C38" s="24"/>
      <c r="D38" s="14"/>
      <c r="E38" s="7"/>
      <c r="F38" s="7"/>
      <c r="G38" s="26">
        <v>24077.85</v>
      </c>
    </row>
    <row r="39" spans="1:7" ht="15.75">
      <c r="A39" s="35"/>
      <c r="B39" s="24" t="s">
        <v>46</v>
      </c>
      <c r="C39" s="24"/>
      <c r="D39" s="14"/>
      <c r="E39" s="7"/>
      <c r="F39" s="7"/>
      <c r="G39" s="26">
        <v>29139.8</v>
      </c>
    </row>
    <row r="40" spans="1:7" ht="15.75">
      <c r="A40" s="35"/>
      <c r="B40" s="24" t="s">
        <v>47</v>
      </c>
      <c r="C40" s="24"/>
      <c r="D40" s="14"/>
      <c r="E40" s="7"/>
      <c r="F40" s="7"/>
      <c r="G40" s="26">
        <v>24906.99</v>
      </c>
    </row>
    <row r="41" spans="1:7" ht="16.5" thickBot="1">
      <c r="A41" s="36" t="s">
        <v>48</v>
      </c>
      <c r="B41" s="17"/>
      <c r="C41" s="17"/>
      <c r="D41" s="28"/>
      <c r="E41" s="29"/>
      <c r="F41" s="29"/>
      <c r="G41" s="19">
        <f>G38+G39-G40</f>
        <v>28310.659999999993</v>
      </c>
    </row>
    <row r="42" spans="1:7">
      <c r="A42" s="7"/>
      <c r="B42" s="37"/>
      <c r="C42" s="37"/>
      <c r="D42" s="7"/>
      <c r="E42" s="41" t="s">
        <v>11</v>
      </c>
      <c r="F42" s="41"/>
      <c r="G42" s="7"/>
    </row>
    <row r="43" spans="1:7">
      <c r="A43" s="7"/>
      <c r="B43" s="37"/>
      <c r="C43" s="37"/>
      <c r="D43" s="7"/>
      <c r="E43" s="42" t="s">
        <v>12</v>
      </c>
      <c r="F43" s="42"/>
      <c r="G43" s="7"/>
    </row>
  </sheetData>
  <mergeCells count="3">
    <mergeCell ref="A36:B36"/>
    <mergeCell ref="E42:F42"/>
    <mergeCell ref="E43:F4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C23" sqref="C23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67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74</v>
      </c>
      <c r="C5" s="7"/>
      <c r="D5" s="14"/>
      <c r="E5" s="7"/>
      <c r="F5" s="7"/>
      <c r="G5" s="15">
        <v>2462.96</v>
      </c>
    </row>
    <row r="6" spans="1:7">
      <c r="A6" s="13"/>
      <c r="B6" s="7" t="s">
        <v>73</v>
      </c>
      <c r="C6" s="7"/>
      <c r="D6" s="14"/>
      <c r="E6" s="7"/>
      <c r="F6" s="7"/>
      <c r="G6" s="15">
        <v>1319.4</v>
      </c>
    </row>
    <row r="7" spans="1:7">
      <c r="A7" s="13"/>
      <c r="B7" s="7" t="s">
        <v>76</v>
      </c>
      <c r="C7" s="7"/>
      <c r="D7" s="14"/>
      <c r="E7" s="7"/>
      <c r="F7" s="7"/>
      <c r="G7" s="15">
        <v>1649.32</v>
      </c>
    </row>
    <row r="8" spans="1:7">
      <c r="A8" s="13"/>
      <c r="B8" s="7" t="s">
        <v>75</v>
      </c>
      <c r="C8" s="7"/>
      <c r="D8" s="14"/>
      <c r="E8" s="7"/>
      <c r="F8" s="7"/>
      <c r="G8" s="15">
        <v>989.52</v>
      </c>
    </row>
    <row r="9" spans="1:7">
      <c r="A9" s="13"/>
      <c r="B9" s="7" t="s">
        <v>52</v>
      </c>
      <c r="C9" s="7"/>
      <c r="D9" s="14"/>
      <c r="E9" s="7"/>
      <c r="F9" s="7"/>
      <c r="G9" s="15">
        <v>6069.36</v>
      </c>
    </row>
    <row r="10" spans="1:7">
      <c r="A10" s="13"/>
      <c r="B10" s="23" t="s">
        <v>53</v>
      </c>
      <c r="C10" s="7"/>
      <c r="D10" s="14"/>
      <c r="E10" s="7"/>
      <c r="F10" s="7"/>
      <c r="G10" s="15">
        <v>2042.3</v>
      </c>
    </row>
    <row r="11" spans="1:7">
      <c r="A11" s="13"/>
      <c r="B11" s="7" t="s">
        <v>51</v>
      </c>
      <c r="C11" s="7"/>
      <c r="D11" s="14"/>
      <c r="E11" s="7"/>
      <c r="F11" s="7"/>
      <c r="G11" s="15">
        <v>4447.74</v>
      </c>
    </row>
    <row r="12" spans="1:7">
      <c r="A12" s="13"/>
      <c r="B12" s="7" t="s">
        <v>50</v>
      </c>
      <c r="C12" s="7"/>
      <c r="D12" s="14"/>
      <c r="E12" s="7"/>
      <c r="F12" s="7"/>
      <c r="G12" s="15">
        <v>120</v>
      </c>
    </row>
    <row r="13" spans="1:7">
      <c r="A13" s="13"/>
      <c r="B13" s="23" t="s">
        <v>72</v>
      </c>
      <c r="C13" s="7"/>
      <c r="D13" s="14"/>
      <c r="E13" s="7"/>
      <c r="F13" s="7"/>
      <c r="G13" s="15">
        <v>35.299999999999997</v>
      </c>
    </row>
    <row r="14" spans="1:7">
      <c r="A14" s="13"/>
      <c r="B14" s="7" t="s">
        <v>3</v>
      </c>
      <c r="C14" s="7"/>
      <c r="D14" s="14"/>
      <c r="E14" s="7"/>
      <c r="F14" s="7"/>
      <c r="G14" s="15">
        <v>38.22</v>
      </c>
    </row>
    <row r="15" spans="1:7" ht="16.5" thickBot="1">
      <c r="A15" s="16"/>
      <c r="B15" s="17" t="s">
        <v>4</v>
      </c>
      <c r="C15" s="17"/>
      <c r="D15" s="18"/>
      <c r="E15" s="18"/>
      <c r="F15" s="18"/>
      <c r="G15" s="19">
        <f>SUM(G4:G14)</f>
        <v>19174.12</v>
      </c>
    </row>
    <row r="16" spans="1:7" ht="18.75">
      <c r="A16" s="20" t="s">
        <v>5</v>
      </c>
      <c r="B16" s="21"/>
      <c r="C16" s="3"/>
      <c r="D16" s="22"/>
      <c r="E16" s="3"/>
      <c r="F16" s="3"/>
      <c r="G16" s="4"/>
    </row>
    <row r="17" spans="1:7">
      <c r="A17" s="13"/>
      <c r="B17" s="23" t="s">
        <v>40</v>
      </c>
      <c r="C17" s="7"/>
      <c r="D17" s="14"/>
      <c r="E17" s="7"/>
      <c r="F17" s="7"/>
      <c r="G17" s="15">
        <v>3040</v>
      </c>
    </row>
    <row r="18" spans="1:7">
      <c r="A18" s="13"/>
      <c r="B18" s="23" t="s">
        <v>63</v>
      </c>
      <c r="C18" s="7"/>
      <c r="D18" s="14"/>
      <c r="E18" s="7"/>
      <c r="F18" s="7"/>
      <c r="G18" s="15">
        <v>6994</v>
      </c>
    </row>
    <row r="19" spans="1:7">
      <c r="A19" s="13"/>
      <c r="B19" s="23" t="s">
        <v>62</v>
      </c>
      <c r="C19" s="7"/>
      <c r="D19" s="14"/>
      <c r="E19" s="7"/>
      <c r="F19" s="7"/>
      <c r="G19" s="15">
        <v>1241</v>
      </c>
    </row>
    <row r="20" spans="1:7">
      <c r="A20" s="13"/>
      <c r="B20" s="23" t="s">
        <v>64</v>
      </c>
      <c r="C20" s="7"/>
      <c r="D20" s="14"/>
      <c r="E20" s="7"/>
      <c r="F20" s="7"/>
      <c r="G20" s="15">
        <v>3069</v>
      </c>
    </row>
    <row r="21" spans="1:7">
      <c r="A21" s="13"/>
      <c r="B21" s="23" t="s">
        <v>74</v>
      </c>
      <c r="C21" s="7"/>
      <c r="D21" s="14"/>
      <c r="E21" s="7"/>
      <c r="F21" s="7"/>
      <c r="G21" s="15">
        <v>2200</v>
      </c>
    </row>
    <row r="22" spans="1:7">
      <c r="A22" s="13"/>
      <c r="B22" s="23" t="s">
        <v>81</v>
      </c>
      <c r="C22" s="7"/>
      <c r="D22" s="14"/>
      <c r="E22" s="7"/>
      <c r="F22" s="7"/>
      <c r="G22" s="15">
        <v>1200</v>
      </c>
    </row>
    <row r="23" spans="1:7">
      <c r="A23" s="13"/>
      <c r="B23" s="23" t="s">
        <v>101</v>
      </c>
      <c r="C23" s="7"/>
      <c r="D23" s="14"/>
      <c r="E23" s="7"/>
      <c r="F23" s="7"/>
      <c r="G23" s="15">
        <v>1480</v>
      </c>
    </row>
    <row r="24" spans="1:7">
      <c r="A24" s="13"/>
      <c r="B24" s="23" t="s">
        <v>75</v>
      </c>
      <c r="C24" s="7"/>
      <c r="D24" s="14"/>
      <c r="E24" s="7"/>
      <c r="F24" s="7"/>
      <c r="G24" s="15">
        <v>890</v>
      </c>
    </row>
    <row r="25" spans="1:7">
      <c r="A25" s="13"/>
      <c r="B25" s="23" t="s">
        <v>82</v>
      </c>
      <c r="C25" s="7"/>
      <c r="D25" s="14"/>
      <c r="E25" s="7"/>
      <c r="F25" s="7"/>
      <c r="G25" s="15">
        <v>490</v>
      </c>
    </row>
    <row r="26" spans="1:7">
      <c r="A26" s="13"/>
      <c r="B26" s="23" t="s">
        <v>83</v>
      </c>
      <c r="C26" s="7"/>
      <c r="D26" s="14"/>
      <c r="E26" s="7"/>
      <c r="F26" s="7"/>
      <c r="G26" s="15">
        <v>1210</v>
      </c>
    </row>
    <row r="27" spans="1:7">
      <c r="A27" s="13"/>
      <c r="B27" s="23" t="s">
        <v>78</v>
      </c>
      <c r="C27" s="7"/>
      <c r="D27" s="14"/>
      <c r="E27" s="7"/>
      <c r="F27" s="7"/>
      <c r="G27" s="15">
        <v>430</v>
      </c>
    </row>
    <row r="28" spans="1:7">
      <c r="A28" s="13"/>
      <c r="B28" s="23" t="s">
        <v>36</v>
      </c>
      <c r="C28" s="7"/>
      <c r="D28" s="14"/>
      <c r="E28" s="7"/>
      <c r="F28" s="7"/>
      <c r="G28" s="15">
        <v>112</v>
      </c>
    </row>
    <row r="29" spans="1:7">
      <c r="A29" s="13"/>
      <c r="B29" s="23" t="s">
        <v>77</v>
      </c>
      <c r="C29" s="7"/>
      <c r="D29" s="14"/>
      <c r="E29" s="7"/>
      <c r="F29" s="7"/>
      <c r="G29" s="15">
        <v>79.23</v>
      </c>
    </row>
    <row r="30" spans="1:7">
      <c r="A30" s="13"/>
      <c r="B30" s="23" t="s">
        <v>19</v>
      </c>
      <c r="C30" s="7"/>
      <c r="D30" s="14"/>
      <c r="E30" s="7"/>
      <c r="F30" s="7"/>
      <c r="G30" s="38">
        <v>21.9</v>
      </c>
    </row>
    <row r="31" spans="1:7">
      <c r="A31" s="13"/>
      <c r="B31" s="23" t="s">
        <v>98</v>
      </c>
      <c r="C31" s="7"/>
      <c r="D31" s="14"/>
      <c r="E31" s="7"/>
      <c r="F31" s="7"/>
      <c r="G31" s="38">
        <v>128.94999999999999</v>
      </c>
    </row>
    <row r="32" spans="1:7">
      <c r="A32" s="13"/>
      <c r="B32" s="23" t="s">
        <v>79</v>
      </c>
      <c r="C32" s="7"/>
      <c r="D32" s="14"/>
      <c r="E32" s="7"/>
      <c r="F32" s="7"/>
      <c r="G32" s="38">
        <v>152.9</v>
      </c>
    </row>
    <row r="33" spans="1:7">
      <c r="A33" s="13"/>
      <c r="B33" s="23" t="s">
        <v>80</v>
      </c>
      <c r="C33" s="7"/>
      <c r="D33" s="14"/>
      <c r="E33" s="7"/>
      <c r="F33" s="7"/>
      <c r="G33" s="15">
        <v>945</v>
      </c>
    </row>
    <row r="34" spans="1:7">
      <c r="A34" s="13"/>
      <c r="B34" s="23" t="s">
        <v>17</v>
      </c>
      <c r="C34" s="7"/>
      <c r="D34" s="14"/>
      <c r="E34" s="7"/>
      <c r="F34" s="7"/>
      <c r="G34" s="15">
        <v>717.51</v>
      </c>
    </row>
    <row r="35" spans="1:7">
      <c r="A35" s="13"/>
      <c r="B35" s="23" t="s">
        <v>7</v>
      </c>
      <c r="C35" s="7"/>
      <c r="D35" s="14"/>
      <c r="E35" s="7"/>
      <c r="F35" s="7"/>
      <c r="G35" s="15">
        <v>117.53</v>
      </c>
    </row>
    <row r="36" spans="1:7">
      <c r="A36" s="13"/>
      <c r="B36" s="23" t="s">
        <v>8</v>
      </c>
      <c r="C36" s="7"/>
      <c r="D36" s="14"/>
      <c r="E36" s="7"/>
      <c r="F36" s="7"/>
      <c r="G36" s="15">
        <v>14.99</v>
      </c>
    </row>
    <row r="37" spans="1:7" ht="15.75">
      <c r="A37" s="13"/>
      <c r="B37" s="24" t="s">
        <v>4</v>
      </c>
      <c r="C37" s="25"/>
      <c r="D37" s="14"/>
      <c r="E37" s="7"/>
      <c r="F37" s="7"/>
      <c r="G37" s="26">
        <f>SUM(G17:G36)</f>
        <v>24534.010000000002</v>
      </c>
    </row>
    <row r="38" spans="1:7" ht="19.5" thickBot="1">
      <c r="A38" s="39" t="s">
        <v>9</v>
      </c>
      <c r="B38" s="40"/>
      <c r="C38" s="27"/>
      <c r="D38" s="28"/>
      <c r="E38" s="29"/>
      <c r="F38" s="29"/>
      <c r="G38" s="30">
        <f>G15-G37</f>
        <v>-5359.8900000000031</v>
      </c>
    </row>
    <row r="39" spans="1:7" ht="18.75">
      <c r="A39" s="31" t="s">
        <v>10</v>
      </c>
      <c r="B39" s="32"/>
      <c r="C39" s="32"/>
      <c r="D39" s="32"/>
      <c r="E39" s="33"/>
      <c r="F39" s="33"/>
      <c r="G39" s="34"/>
    </row>
    <row r="40" spans="1:7" ht="15.75">
      <c r="A40" s="35" t="s">
        <v>68</v>
      </c>
      <c r="B40" s="24"/>
      <c r="C40" s="24"/>
      <c r="D40" s="14"/>
      <c r="E40" s="7"/>
      <c r="F40" s="7"/>
      <c r="G40" s="26">
        <v>28310.66</v>
      </c>
    </row>
    <row r="41" spans="1:7" ht="15.75">
      <c r="A41" s="35"/>
      <c r="B41" s="24" t="s">
        <v>69</v>
      </c>
      <c r="C41" s="24"/>
      <c r="D41" s="14"/>
      <c r="E41" s="7"/>
      <c r="F41" s="7"/>
      <c r="G41" s="26">
        <v>19174.12</v>
      </c>
    </row>
    <row r="42" spans="1:7" ht="15.75">
      <c r="A42" s="35"/>
      <c r="B42" s="24" t="s">
        <v>70</v>
      </c>
      <c r="C42" s="24"/>
      <c r="D42" s="14"/>
      <c r="E42" s="7"/>
      <c r="F42" s="7"/>
      <c r="G42" s="26">
        <v>24534.01</v>
      </c>
    </row>
    <row r="43" spans="1:7" ht="16.5" thickBot="1">
      <c r="A43" s="36" t="s">
        <v>71</v>
      </c>
      <c r="B43" s="17"/>
      <c r="C43" s="17"/>
      <c r="D43" s="28"/>
      <c r="E43" s="29"/>
      <c r="F43" s="29"/>
      <c r="G43" s="19">
        <f>G40+G41-G42</f>
        <v>22950.77</v>
      </c>
    </row>
    <row r="44" spans="1:7">
      <c r="A44" s="7"/>
      <c r="B44" s="37"/>
      <c r="C44" s="37"/>
      <c r="D44" s="7"/>
      <c r="E44" s="41" t="s">
        <v>11</v>
      </c>
      <c r="F44" s="41"/>
      <c r="G44" s="7"/>
    </row>
    <row r="45" spans="1:7">
      <c r="A45" s="7"/>
      <c r="B45" s="37"/>
      <c r="C45" s="37"/>
      <c r="D45" s="7"/>
      <c r="E45" s="42" t="s">
        <v>12</v>
      </c>
      <c r="F45" s="42"/>
      <c r="G45" s="7"/>
    </row>
  </sheetData>
  <mergeCells count="3">
    <mergeCell ref="A38:B38"/>
    <mergeCell ref="E44:F44"/>
    <mergeCell ref="E45:F4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E29" sqref="E28:E29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103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99</v>
      </c>
      <c r="C5" s="7"/>
      <c r="D5" s="14"/>
      <c r="E5" s="7"/>
      <c r="F5" s="7"/>
      <c r="G5" s="15">
        <v>3408.6</v>
      </c>
    </row>
    <row r="6" spans="1:7">
      <c r="A6" s="13"/>
      <c r="B6" s="7" t="s">
        <v>100</v>
      </c>
      <c r="C6" s="7"/>
      <c r="D6" s="14"/>
      <c r="E6" s="7"/>
      <c r="F6" s="7"/>
      <c r="G6" s="15">
        <v>1649.32</v>
      </c>
    </row>
    <row r="7" spans="1:7">
      <c r="A7" s="13"/>
      <c r="B7" s="7" t="s">
        <v>87</v>
      </c>
      <c r="C7" s="7"/>
      <c r="D7" s="14"/>
      <c r="E7" s="7"/>
      <c r="F7" s="7"/>
      <c r="G7" s="15">
        <v>300</v>
      </c>
    </row>
    <row r="8" spans="1:7">
      <c r="A8" s="13"/>
      <c r="B8" s="7" t="s">
        <v>52</v>
      </c>
      <c r="C8" s="7"/>
      <c r="D8" s="14"/>
      <c r="E8" s="7"/>
      <c r="F8" s="7"/>
      <c r="G8" s="15">
        <v>5057.8</v>
      </c>
    </row>
    <row r="9" spans="1:7">
      <c r="A9" s="13"/>
      <c r="B9" s="23" t="s">
        <v>53</v>
      </c>
      <c r="C9" s="7"/>
      <c r="D9" s="14"/>
      <c r="E9" s="7"/>
      <c r="F9" s="7"/>
      <c r="G9" s="15">
        <v>1011.56</v>
      </c>
    </row>
    <row r="10" spans="1:7">
      <c r="A10" s="13"/>
      <c r="B10" s="7" t="s">
        <v>51</v>
      </c>
      <c r="C10" s="7"/>
      <c r="D10" s="14"/>
      <c r="E10" s="7"/>
      <c r="F10" s="7"/>
      <c r="G10" s="15">
        <v>4895.74</v>
      </c>
    </row>
    <row r="11" spans="1:7">
      <c r="A11" s="13"/>
      <c r="B11" s="7" t="s">
        <v>50</v>
      </c>
      <c r="C11" s="7"/>
      <c r="D11" s="14"/>
      <c r="E11" s="7"/>
      <c r="F11" s="7"/>
      <c r="G11" s="15">
        <v>60</v>
      </c>
    </row>
    <row r="12" spans="1:7">
      <c r="A12" s="13"/>
      <c r="B12" s="23" t="s">
        <v>86</v>
      </c>
      <c r="C12" s="7"/>
      <c r="D12" s="14"/>
      <c r="E12" s="7"/>
      <c r="F12" s="7"/>
      <c r="G12" s="15">
        <v>200</v>
      </c>
    </row>
    <row r="13" spans="1:7">
      <c r="A13" s="13"/>
      <c r="B13" s="23" t="s">
        <v>85</v>
      </c>
      <c r="C13" s="7"/>
      <c r="D13" s="14"/>
      <c r="E13" s="7"/>
      <c r="F13" s="7"/>
      <c r="G13" s="15">
        <v>3015.14</v>
      </c>
    </row>
    <row r="14" spans="1:7">
      <c r="A14" s="13"/>
      <c r="B14" s="7" t="s">
        <v>3</v>
      </c>
      <c r="C14" s="7"/>
      <c r="D14" s="14"/>
      <c r="E14" s="7"/>
      <c r="F14" s="7"/>
      <c r="G14" s="15">
        <v>35.83</v>
      </c>
    </row>
    <row r="15" spans="1:7" ht="16.5" thickBot="1">
      <c r="A15" s="16"/>
      <c r="B15" s="17" t="s">
        <v>4</v>
      </c>
      <c r="C15" s="17"/>
      <c r="D15" s="18"/>
      <c r="E15" s="18"/>
      <c r="F15" s="18"/>
      <c r="G15" s="19">
        <f>SUM(G4:G14)</f>
        <v>19633.990000000002</v>
      </c>
    </row>
    <row r="16" spans="1:7" ht="18.75">
      <c r="A16" s="20" t="s">
        <v>5</v>
      </c>
      <c r="B16" s="21"/>
      <c r="C16" s="3"/>
      <c r="D16" s="22"/>
      <c r="E16" s="3"/>
      <c r="F16" s="3"/>
      <c r="G16" s="4"/>
    </row>
    <row r="17" spans="1:7">
      <c r="A17" s="13"/>
      <c r="B17" s="23" t="s">
        <v>40</v>
      </c>
      <c r="C17" s="7"/>
      <c r="D17" s="14"/>
      <c r="E17" s="7"/>
      <c r="F17" s="7"/>
      <c r="G17" s="15">
        <v>240</v>
      </c>
    </row>
    <row r="18" spans="1:7">
      <c r="A18" s="13"/>
      <c r="B18" s="23" t="s">
        <v>63</v>
      </c>
      <c r="C18" s="7"/>
      <c r="D18" s="14"/>
      <c r="E18" s="7"/>
      <c r="F18" s="7"/>
      <c r="G18" s="15">
        <v>4729</v>
      </c>
    </row>
    <row r="19" spans="1:7">
      <c r="A19" s="13"/>
      <c r="B19" s="23" t="s">
        <v>62</v>
      </c>
      <c r="C19" s="7"/>
      <c r="D19" s="14"/>
      <c r="E19" s="7"/>
      <c r="F19" s="7"/>
      <c r="G19" s="15">
        <v>1220</v>
      </c>
    </row>
    <row r="20" spans="1:7">
      <c r="A20" s="13"/>
      <c r="B20" s="23" t="s">
        <v>64</v>
      </c>
      <c r="C20" s="7"/>
      <c r="D20" s="14"/>
      <c r="E20" s="7"/>
      <c r="F20" s="7"/>
      <c r="G20" s="15">
        <v>2173</v>
      </c>
    </row>
    <row r="21" spans="1:7">
      <c r="A21" s="13"/>
      <c r="B21" s="23" t="s">
        <v>94</v>
      </c>
      <c r="C21" s="7"/>
      <c r="D21" s="14"/>
      <c r="E21" s="7"/>
      <c r="F21" s="7"/>
      <c r="G21" s="15">
        <v>1076</v>
      </c>
    </row>
    <row r="22" spans="1:7">
      <c r="A22" s="13"/>
      <c r="B22" s="23" t="s">
        <v>95</v>
      </c>
      <c r="C22" s="7"/>
      <c r="D22" s="14"/>
      <c r="E22" s="7"/>
      <c r="F22" s="7"/>
      <c r="G22" s="15">
        <v>1125</v>
      </c>
    </row>
    <row r="23" spans="1:7">
      <c r="A23" s="13"/>
      <c r="B23" s="23" t="s">
        <v>97</v>
      </c>
      <c r="C23" s="7"/>
      <c r="D23" s="14"/>
      <c r="E23" s="7"/>
      <c r="F23" s="7"/>
      <c r="G23" s="15">
        <v>1480</v>
      </c>
    </row>
    <row r="24" spans="1:7">
      <c r="A24" s="13"/>
      <c r="B24" s="23" t="s">
        <v>96</v>
      </c>
      <c r="C24" s="7"/>
      <c r="D24" s="14"/>
      <c r="E24" s="7"/>
      <c r="F24" s="7"/>
      <c r="G24" s="15">
        <v>260</v>
      </c>
    </row>
    <row r="25" spans="1:7">
      <c r="A25" s="13"/>
      <c r="B25" s="23" t="s">
        <v>122</v>
      </c>
      <c r="C25" s="7"/>
      <c r="D25" s="14"/>
      <c r="E25" s="7"/>
      <c r="F25" s="7"/>
      <c r="G25" s="15">
        <v>490</v>
      </c>
    </row>
    <row r="26" spans="1:7">
      <c r="A26" s="13"/>
      <c r="B26" s="23" t="s">
        <v>123</v>
      </c>
      <c r="C26" s="7"/>
      <c r="D26" s="14"/>
      <c r="E26" s="7"/>
      <c r="F26" s="7"/>
      <c r="G26" s="15">
        <v>1210</v>
      </c>
    </row>
    <row r="27" spans="1:7">
      <c r="A27" s="13"/>
      <c r="B27" s="23" t="s">
        <v>36</v>
      </c>
      <c r="C27" s="7"/>
      <c r="D27" s="14"/>
      <c r="E27" s="7"/>
      <c r="F27" s="7"/>
      <c r="G27" s="15">
        <v>112</v>
      </c>
    </row>
    <row r="28" spans="1:7">
      <c r="A28" s="13"/>
      <c r="B28" s="23" t="s">
        <v>93</v>
      </c>
      <c r="C28" s="7"/>
      <c r="D28" s="14"/>
      <c r="E28" s="7"/>
      <c r="F28" s="7"/>
      <c r="G28" s="15">
        <v>45</v>
      </c>
    </row>
    <row r="29" spans="1:7">
      <c r="A29" s="13"/>
      <c r="B29" s="23" t="s">
        <v>145</v>
      </c>
      <c r="C29" s="7"/>
      <c r="D29" s="14"/>
      <c r="E29" s="7"/>
      <c r="F29" s="7"/>
      <c r="G29" s="38">
        <v>128.94999999999999</v>
      </c>
    </row>
    <row r="30" spans="1:7">
      <c r="A30" s="13"/>
      <c r="B30" s="23" t="s">
        <v>91</v>
      </c>
      <c r="C30" s="7"/>
      <c r="D30" s="14"/>
      <c r="E30" s="7"/>
      <c r="F30" s="7"/>
      <c r="G30" s="38">
        <v>80</v>
      </c>
    </row>
    <row r="31" spans="1:7">
      <c r="A31" s="13"/>
      <c r="B31" s="23" t="s">
        <v>92</v>
      </c>
      <c r="C31" s="7"/>
      <c r="D31" s="14"/>
      <c r="E31" s="7"/>
      <c r="F31" s="7"/>
      <c r="G31" s="15">
        <v>90</v>
      </c>
    </row>
    <row r="32" spans="1:7">
      <c r="A32" s="13"/>
      <c r="B32" s="23" t="s">
        <v>17</v>
      </c>
      <c r="C32" s="7"/>
      <c r="D32" s="14"/>
      <c r="E32" s="7"/>
      <c r="F32" s="7"/>
      <c r="G32" s="15">
        <v>440</v>
      </c>
    </row>
    <row r="33" spans="1:7">
      <c r="A33" s="13"/>
      <c r="B33" s="23" t="s">
        <v>7</v>
      </c>
      <c r="C33" s="7"/>
      <c r="D33" s="14"/>
      <c r="E33" s="7"/>
      <c r="F33" s="7"/>
      <c r="G33" s="15">
        <v>112.9</v>
      </c>
    </row>
    <row r="34" spans="1:7">
      <c r="A34" s="13"/>
      <c r="B34" s="23" t="s">
        <v>8</v>
      </c>
      <c r="C34" s="7"/>
      <c r="D34" s="14"/>
      <c r="E34" s="7"/>
      <c r="F34" s="7"/>
      <c r="G34" s="15">
        <v>8.35</v>
      </c>
    </row>
    <row r="35" spans="1:7" ht="15.75">
      <c r="A35" s="13"/>
      <c r="B35" s="24" t="s">
        <v>4</v>
      </c>
      <c r="C35" s="25"/>
      <c r="D35" s="14"/>
      <c r="E35" s="7"/>
      <c r="F35" s="7"/>
      <c r="G35" s="26">
        <f>SUM(G17:G34)</f>
        <v>15020.2</v>
      </c>
    </row>
    <row r="36" spans="1:7" ht="19.5" thickBot="1">
      <c r="A36" s="39" t="s">
        <v>66</v>
      </c>
      <c r="B36" s="40"/>
      <c r="C36" s="27"/>
      <c r="D36" s="28"/>
      <c r="E36" s="29"/>
      <c r="F36" s="29"/>
      <c r="G36" s="30">
        <f>G15-G35</f>
        <v>4613.7900000000009</v>
      </c>
    </row>
    <row r="37" spans="1:7" ht="18.75">
      <c r="A37" s="31" t="s">
        <v>10</v>
      </c>
      <c r="B37" s="32"/>
      <c r="C37" s="32"/>
      <c r="D37" s="32"/>
      <c r="E37" s="33"/>
      <c r="F37" s="33"/>
      <c r="G37" s="34"/>
    </row>
    <row r="38" spans="1:7" ht="15.75">
      <c r="A38" s="35" t="s">
        <v>84</v>
      </c>
      <c r="B38" s="24"/>
      <c r="C38" s="24"/>
      <c r="D38" s="14"/>
      <c r="E38" s="7"/>
      <c r="F38" s="7"/>
      <c r="G38" s="26">
        <v>22950.77</v>
      </c>
    </row>
    <row r="39" spans="1:7" ht="15.75">
      <c r="A39" s="35"/>
      <c r="B39" s="24" t="s">
        <v>88</v>
      </c>
      <c r="C39" s="24"/>
      <c r="D39" s="14"/>
      <c r="E39" s="7"/>
      <c r="F39" s="7"/>
      <c r="G39" s="26">
        <v>19633.990000000002</v>
      </c>
    </row>
    <row r="40" spans="1:7" ht="15.75">
      <c r="A40" s="35"/>
      <c r="B40" s="24" t="s">
        <v>89</v>
      </c>
      <c r="C40" s="24"/>
      <c r="D40" s="14"/>
      <c r="E40" s="7"/>
      <c r="F40" s="7"/>
      <c r="G40" s="26">
        <v>15020.2</v>
      </c>
    </row>
    <row r="41" spans="1:7" ht="16.5" thickBot="1">
      <c r="A41" s="36" t="s">
        <v>90</v>
      </c>
      <c r="B41" s="17"/>
      <c r="C41" s="17"/>
      <c r="D41" s="28"/>
      <c r="E41" s="29"/>
      <c r="F41" s="29"/>
      <c r="G41" s="19">
        <f>G38+G39-G40</f>
        <v>27564.560000000001</v>
      </c>
    </row>
    <row r="42" spans="1:7">
      <c r="A42" s="7"/>
      <c r="B42" s="37"/>
      <c r="C42" s="37"/>
      <c r="D42" s="7"/>
      <c r="E42" s="41" t="s">
        <v>11</v>
      </c>
      <c r="F42" s="41"/>
      <c r="G42" s="7"/>
    </row>
    <row r="43" spans="1:7">
      <c r="A43" s="7"/>
      <c r="B43" s="37"/>
      <c r="C43" s="37"/>
      <c r="D43" s="7"/>
      <c r="E43" s="42" t="s">
        <v>12</v>
      </c>
      <c r="F43" s="42"/>
      <c r="G43" s="7"/>
    </row>
  </sheetData>
  <mergeCells count="3">
    <mergeCell ref="A36:B36"/>
    <mergeCell ref="E42:F42"/>
    <mergeCell ref="E43:F4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E27" sqref="E27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102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112</v>
      </c>
      <c r="C5" s="7"/>
      <c r="D5" s="14"/>
      <c r="E5" s="7"/>
      <c r="F5" s="7"/>
      <c r="G5" s="15">
        <v>44035</v>
      </c>
    </row>
    <row r="6" spans="1:7">
      <c r="A6" s="13"/>
      <c r="B6" s="7" t="s">
        <v>109</v>
      </c>
      <c r="C6" s="7"/>
      <c r="D6" s="14"/>
      <c r="E6" s="7"/>
      <c r="F6" s="7"/>
      <c r="G6" s="15">
        <v>7652.4</v>
      </c>
    </row>
    <row r="7" spans="1:7">
      <c r="A7" s="13"/>
      <c r="B7" s="7" t="s">
        <v>110</v>
      </c>
      <c r="C7" s="7"/>
      <c r="D7" s="14"/>
      <c r="E7" s="7"/>
      <c r="F7" s="7"/>
      <c r="G7" s="15">
        <v>1649.34</v>
      </c>
    </row>
    <row r="8" spans="1:7">
      <c r="A8" s="13"/>
      <c r="B8" s="7" t="s">
        <v>87</v>
      </c>
      <c r="C8" s="7"/>
      <c r="D8" s="14"/>
      <c r="E8" s="7"/>
      <c r="F8" s="7"/>
      <c r="G8" s="15">
        <v>100</v>
      </c>
    </row>
    <row r="9" spans="1:7">
      <c r="A9" s="13"/>
      <c r="B9" s="7" t="s">
        <v>108</v>
      </c>
      <c r="C9" s="7"/>
      <c r="D9" s="14"/>
      <c r="E9" s="7"/>
      <c r="F9" s="7"/>
      <c r="G9" s="15">
        <v>4046.24</v>
      </c>
    </row>
    <row r="10" spans="1:7">
      <c r="A10" s="13"/>
      <c r="B10" s="23" t="s">
        <v>111</v>
      </c>
      <c r="C10" s="7"/>
      <c r="D10" s="14"/>
      <c r="E10" s="7"/>
      <c r="F10" s="7"/>
      <c r="G10" s="15">
        <v>7697</v>
      </c>
    </row>
    <row r="11" spans="1:7">
      <c r="A11" s="13"/>
      <c r="B11" s="7" t="s">
        <v>51</v>
      </c>
      <c r="C11" s="7"/>
      <c r="D11" s="14"/>
      <c r="E11" s="7"/>
      <c r="F11" s="7"/>
      <c r="G11" s="15">
        <v>3067.74</v>
      </c>
    </row>
    <row r="12" spans="1:7">
      <c r="A12" s="13"/>
      <c r="B12" s="7" t="s">
        <v>50</v>
      </c>
      <c r="C12" s="7"/>
      <c r="D12" s="14"/>
      <c r="E12" s="7"/>
      <c r="F12" s="7"/>
      <c r="G12" s="15">
        <v>110</v>
      </c>
    </row>
    <row r="13" spans="1:7">
      <c r="A13" s="13"/>
      <c r="B13" s="23" t="s">
        <v>86</v>
      </c>
      <c r="C13" s="7"/>
      <c r="D13" s="14"/>
      <c r="E13" s="7"/>
      <c r="F13" s="7"/>
      <c r="G13" s="15">
        <v>200</v>
      </c>
    </row>
    <row r="14" spans="1:7">
      <c r="A14" s="13"/>
      <c r="B14" s="7" t="s">
        <v>3</v>
      </c>
      <c r="C14" s="7"/>
      <c r="D14" s="14"/>
      <c r="E14" s="7"/>
      <c r="F14" s="7"/>
      <c r="G14" s="15">
        <v>71.28</v>
      </c>
    </row>
    <row r="15" spans="1:7" ht="16.5" thickBot="1">
      <c r="A15" s="16"/>
      <c r="B15" s="17" t="s">
        <v>4</v>
      </c>
      <c r="C15" s="17"/>
      <c r="D15" s="18"/>
      <c r="E15" s="18"/>
      <c r="F15" s="18"/>
      <c r="G15" s="19">
        <f>SUM(G4:G14)</f>
        <v>68629</v>
      </c>
    </row>
    <row r="16" spans="1:7" ht="18.75">
      <c r="A16" s="20" t="s">
        <v>5</v>
      </c>
      <c r="B16" s="21"/>
      <c r="C16" s="3"/>
      <c r="D16" s="22"/>
      <c r="E16" s="3"/>
      <c r="F16" s="3"/>
      <c r="G16" s="4"/>
    </row>
    <row r="17" spans="1:7">
      <c r="A17" s="13"/>
      <c r="B17" s="23" t="s">
        <v>40</v>
      </c>
      <c r="C17" s="7"/>
      <c r="D17" s="14"/>
      <c r="E17" s="7"/>
      <c r="F17" s="7"/>
      <c r="G17" s="15">
        <v>36308</v>
      </c>
    </row>
    <row r="18" spans="1:7">
      <c r="A18" s="13"/>
      <c r="B18" s="23" t="s">
        <v>114</v>
      </c>
      <c r="C18" s="7"/>
      <c r="D18" s="14"/>
      <c r="E18" s="7"/>
      <c r="F18" s="7"/>
      <c r="G18" s="15">
        <v>4358</v>
      </c>
    </row>
    <row r="19" spans="1:7">
      <c r="A19" s="13"/>
      <c r="B19" s="23" t="s">
        <v>95</v>
      </c>
      <c r="C19" s="7"/>
      <c r="D19" s="14"/>
      <c r="E19" s="7"/>
      <c r="F19" s="7"/>
      <c r="G19" s="15">
        <v>1500</v>
      </c>
    </row>
    <row r="20" spans="1:7">
      <c r="A20" s="13"/>
      <c r="B20" s="23" t="s">
        <v>94</v>
      </c>
      <c r="C20" s="7"/>
      <c r="D20" s="14"/>
      <c r="E20" s="7"/>
      <c r="F20" s="7"/>
      <c r="G20" s="15">
        <v>950</v>
      </c>
    </row>
    <row r="21" spans="1:7">
      <c r="A21" s="13"/>
      <c r="B21" s="23" t="s">
        <v>119</v>
      </c>
      <c r="C21" s="7"/>
      <c r="D21" s="14"/>
      <c r="E21" s="7"/>
      <c r="F21" s="7"/>
      <c r="G21" s="15">
        <v>80</v>
      </c>
    </row>
    <row r="22" spans="1:7">
      <c r="A22" s="13"/>
      <c r="B22" s="23" t="s">
        <v>126</v>
      </c>
      <c r="C22" s="7"/>
      <c r="D22" s="14"/>
      <c r="E22" s="7"/>
      <c r="F22" s="7"/>
      <c r="G22" s="15">
        <v>174</v>
      </c>
    </row>
    <row r="23" spans="1:7">
      <c r="A23" s="13"/>
      <c r="B23" s="23" t="s">
        <v>118</v>
      </c>
      <c r="C23" s="7"/>
      <c r="D23" s="14"/>
      <c r="E23" s="7"/>
      <c r="F23" s="7"/>
      <c r="G23" s="15">
        <v>800</v>
      </c>
    </row>
    <row r="24" spans="1:7">
      <c r="A24" s="13"/>
      <c r="B24" s="23" t="s">
        <v>116</v>
      </c>
      <c r="C24" s="7"/>
      <c r="D24" s="14"/>
      <c r="E24" s="7"/>
      <c r="F24" s="7"/>
      <c r="G24" s="15">
        <v>157</v>
      </c>
    </row>
    <row r="25" spans="1:7">
      <c r="A25" s="13"/>
      <c r="B25" s="23" t="s">
        <v>143</v>
      </c>
      <c r="C25" s="7"/>
      <c r="D25" s="14"/>
      <c r="E25" s="7"/>
      <c r="F25" s="7"/>
      <c r="G25" s="15">
        <v>515</v>
      </c>
    </row>
    <row r="26" spans="1:7">
      <c r="A26" s="13"/>
      <c r="B26" s="23" t="s">
        <v>124</v>
      </c>
      <c r="C26" s="7"/>
      <c r="D26" s="14"/>
      <c r="E26" s="7"/>
      <c r="F26" s="7"/>
      <c r="G26" s="15">
        <v>1210</v>
      </c>
    </row>
    <row r="27" spans="1:7">
      <c r="A27" s="13"/>
      <c r="B27" s="23" t="s">
        <v>36</v>
      </c>
      <c r="C27" s="7"/>
      <c r="D27" s="14"/>
      <c r="E27" s="7"/>
      <c r="F27" s="7"/>
      <c r="G27" s="15">
        <v>121</v>
      </c>
    </row>
    <row r="28" spans="1:7">
      <c r="A28" s="13"/>
      <c r="B28" s="23" t="s">
        <v>117</v>
      </c>
      <c r="C28" s="7"/>
      <c r="D28" s="14"/>
      <c r="E28" s="7"/>
      <c r="F28" s="7"/>
      <c r="G28" s="15">
        <v>14.89</v>
      </c>
    </row>
    <row r="29" spans="1:7">
      <c r="A29" s="13"/>
      <c r="B29" s="23" t="s">
        <v>144</v>
      </c>
      <c r="C29" s="7"/>
      <c r="D29" s="14"/>
      <c r="E29" s="7"/>
      <c r="F29" s="7"/>
      <c r="G29" s="38">
        <v>128.94999999999999</v>
      </c>
    </row>
    <row r="30" spans="1:7">
      <c r="A30" s="13"/>
      <c r="B30" s="23" t="s">
        <v>125</v>
      </c>
      <c r="C30" s="7"/>
      <c r="D30" s="14"/>
      <c r="E30" s="7"/>
      <c r="F30" s="7"/>
      <c r="G30" s="38">
        <v>80</v>
      </c>
    </row>
    <row r="31" spans="1:7">
      <c r="A31" s="13"/>
      <c r="B31" s="23" t="s">
        <v>120</v>
      </c>
      <c r="C31" s="7"/>
      <c r="D31" s="14"/>
      <c r="E31" s="7"/>
      <c r="F31" s="7"/>
      <c r="G31" s="38">
        <v>84</v>
      </c>
    </row>
    <row r="32" spans="1:7">
      <c r="A32" s="13"/>
      <c r="B32" s="23" t="s">
        <v>92</v>
      </c>
      <c r="C32" s="7"/>
      <c r="D32" s="14"/>
      <c r="E32" s="7"/>
      <c r="F32" s="7"/>
      <c r="G32" s="15">
        <v>80</v>
      </c>
    </row>
    <row r="33" spans="1:7">
      <c r="A33" s="13"/>
      <c r="B33" s="23" t="s">
        <v>115</v>
      </c>
      <c r="C33" s="7"/>
      <c r="D33" s="14"/>
      <c r="E33" s="7"/>
      <c r="F33" s="7"/>
      <c r="G33" s="15">
        <v>24.75</v>
      </c>
    </row>
    <row r="34" spans="1:7">
      <c r="A34" s="13"/>
      <c r="B34" s="23" t="s">
        <v>121</v>
      </c>
      <c r="C34" s="7"/>
      <c r="D34" s="14"/>
      <c r="E34" s="7"/>
      <c r="F34" s="7"/>
      <c r="G34" s="15">
        <v>10.01</v>
      </c>
    </row>
    <row r="35" spans="1:7">
      <c r="A35" s="13"/>
      <c r="B35" s="23" t="s">
        <v>7</v>
      </c>
      <c r="C35" s="7"/>
      <c r="D35" s="14"/>
      <c r="E35" s="7"/>
      <c r="F35" s="7"/>
      <c r="G35" s="15">
        <v>145.31</v>
      </c>
    </row>
    <row r="36" spans="1:7">
      <c r="A36" s="13"/>
      <c r="B36" s="23" t="s">
        <v>113</v>
      </c>
      <c r="C36" s="7"/>
      <c r="D36" s="14"/>
      <c r="E36" s="7"/>
      <c r="F36" s="7"/>
      <c r="G36" s="15">
        <v>20.16</v>
      </c>
    </row>
    <row r="37" spans="1:7" ht="15.75">
      <c r="A37" s="13"/>
      <c r="B37" s="24" t="s">
        <v>4</v>
      </c>
      <c r="C37" s="25"/>
      <c r="D37" s="14"/>
      <c r="E37" s="7"/>
      <c r="F37" s="7"/>
      <c r="G37" s="26">
        <f>SUM(G17:G36)</f>
        <v>46761.07</v>
      </c>
    </row>
    <row r="38" spans="1:7" ht="19.5" thickBot="1">
      <c r="A38" s="39" t="s">
        <v>66</v>
      </c>
      <c r="B38" s="40"/>
      <c r="C38" s="27"/>
      <c r="D38" s="28"/>
      <c r="E38" s="29"/>
      <c r="F38" s="29"/>
      <c r="G38" s="30">
        <f>G15-G37</f>
        <v>21867.93</v>
      </c>
    </row>
    <row r="39" spans="1:7" ht="18.75">
      <c r="A39" s="31" t="s">
        <v>10</v>
      </c>
      <c r="B39" s="32"/>
      <c r="C39" s="32"/>
      <c r="D39" s="32"/>
      <c r="E39" s="33"/>
      <c r="F39" s="33"/>
      <c r="G39" s="34"/>
    </row>
    <row r="40" spans="1:7" ht="15.75">
      <c r="A40" s="35" t="s">
        <v>104</v>
      </c>
      <c r="B40" s="24"/>
      <c r="C40" s="24"/>
      <c r="D40" s="14"/>
      <c r="E40" s="7"/>
      <c r="F40" s="7"/>
      <c r="G40" s="26">
        <v>27564.560000000001</v>
      </c>
    </row>
    <row r="41" spans="1:7" ht="15.75">
      <c r="A41" s="35"/>
      <c r="B41" s="24" t="s">
        <v>105</v>
      </c>
      <c r="C41" s="24"/>
      <c r="D41" s="14"/>
      <c r="E41" s="7"/>
      <c r="F41" s="7"/>
      <c r="G41" s="26">
        <v>68629</v>
      </c>
    </row>
    <row r="42" spans="1:7" ht="15.75">
      <c r="A42" s="35"/>
      <c r="B42" s="24" t="s">
        <v>106</v>
      </c>
      <c r="C42" s="24"/>
      <c r="D42" s="14"/>
      <c r="E42" s="7"/>
      <c r="F42" s="7"/>
      <c r="G42" s="26">
        <v>46761.07</v>
      </c>
    </row>
    <row r="43" spans="1:7" ht="16.5" thickBot="1">
      <c r="A43" s="36" t="s">
        <v>107</v>
      </c>
      <c r="B43" s="17"/>
      <c r="C43" s="17"/>
      <c r="D43" s="28"/>
      <c r="E43" s="29"/>
      <c r="F43" s="29"/>
      <c r="G43" s="19">
        <f>G40+G41-G42</f>
        <v>49432.49</v>
      </c>
    </row>
    <row r="44" spans="1:7">
      <c r="A44" s="7"/>
      <c r="B44" s="37"/>
      <c r="C44" s="37"/>
      <c r="D44" s="7"/>
      <c r="E44" s="41" t="s">
        <v>11</v>
      </c>
      <c r="F44" s="41"/>
      <c r="G44" s="7"/>
    </row>
    <row r="45" spans="1:7">
      <c r="A45" s="7"/>
      <c r="B45" s="37"/>
      <c r="C45" s="37"/>
      <c r="D45" s="7"/>
      <c r="E45" s="42" t="s">
        <v>12</v>
      </c>
      <c r="F45" s="42"/>
      <c r="G45" s="7"/>
    </row>
  </sheetData>
  <mergeCells count="3">
    <mergeCell ref="A38:B38"/>
    <mergeCell ref="E44:F44"/>
    <mergeCell ref="E45:F4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G40" sqref="A1:G40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127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109</v>
      </c>
      <c r="C5" s="7"/>
      <c r="D5" s="14"/>
      <c r="E5" s="7"/>
      <c r="F5" s="7"/>
      <c r="G5" s="15">
        <v>6377</v>
      </c>
    </row>
    <row r="6" spans="1:7">
      <c r="A6" s="13"/>
      <c r="B6" s="7" t="s">
        <v>110</v>
      </c>
      <c r="C6" s="7"/>
      <c r="D6" s="14"/>
      <c r="E6" s="7"/>
      <c r="F6" s="7"/>
      <c r="G6" s="15">
        <v>2199.12</v>
      </c>
    </row>
    <row r="7" spans="1:7">
      <c r="A7" s="13"/>
      <c r="B7" s="7" t="s">
        <v>51</v>
      </c>
      <c r="C7" s="7"/>
      <c r="D7" s="14"/>
      <c r="E7" s="7"/>
      <c r="F7" s="7"/>
      <c r="G7" s="15">
        <v>3067.74</v>
      </c>
    </row>
    <row r="8" spans="1:7">
      <c r="A8" s="13"/>
      <c r="B8" s="7" t="s">
        <v>132</v>
      </c>
      <c r="C8" s="7"/>
      <c r="D8" s="14"/>
      <c r="E8" s="7"/>
      <c r="F8" s="7"/>
      <c r="G8" s="15">
        <v>215</v>
      </c>
    </row>
    <row r="9" spans="1:7">
      <c r="A9" s="13"/>
      <c r="B9" s="7" t="s">
        <v>3</v>
      </c>
      <c r="C9" s="7"/>
      <c r="D9" s="14"/>
      <c r="E9" s="7"/>
      <c r="F9" s="7"/>
      <c r="G9" s="15">
        <v>89.48</v>
      </c>
    </row>
    <row r="10" spans="1:7" ht="16.5" thickBot="1">
      <c r="A10" s="16"/>
      <c r="B10" s="17" t="s">
        <v>4</v>
      </c>
      <c r="C10" s="17"/>
      <c r="D10" s="18"/>
      <c r="E10" s="18"/>
      <c r="F10" s="18"/>
      <c r="G10" s="19">
        <f>SUM(G4:G9)</f>
        <v>11948.339999999998</v>
      </c>
    </row>
    <row r="11" spans="1:7" ht="18.75">
      <c r="A11" s="20" t="s">
        <v>5</v>
      </c>
      <c r="B11" s="21"/>
      <c r="C11" s="3"/>
      <c r="D11" s="22"/>
      <c r="E11" s="3"/>
      <c r="F11" s="3"/>
      <c r="G11" s="4"/>
    </row>
    <row r="12" spans="1:7">
      <c r="A12" s="13"/>
      <c r="B12" s="23" t="s">
        <v>40</v>
      </c>
      <c r="C12" s="7"/>
      <c r="D12" s="14"/>
      <c r="E12" s="7"/>
      <c r="F12" s="7"/>
      <c r="G12" s="15">
        <v>2355</v>
      </c>
    </row>
    <row r="13" spans="1:7">
      <c r="A13" s="13"/>
      <c r="B13" s="23" t="s">
        <v>114</v>
      </c>
      <c r="C13" s="7"/>
      <c r="D13" s="14"/>
      <c r="E13" s="7"/>
      <c r="F13" s="7"/>
      <c r="G13" s="15">
        <v>8964</v>
      </c>
    </row>
    <row r="14" spans="1:7">
      <c r="A14" s="13"/>
      <c r="B14" s="23" t="s">
        <v>95</v>
      </c>
      <c r="C14" s="7"/>
      <c r="D14" s="14"/>
      <c r="E14" s="7"/>
      <c r="F14" s="7"/>
      <c r="G14" s="15">
        <v>1500</v>
      </c>
    </row>
    <row r="15" spans="1:7">
      <c r="A15" s="13"/>
      <c r="B15" s="23" t="s">
        <v>94</v>
      </c>
      <c r="C15" s="7"/>
      <c r="D15" s="14"/>
      <c r="E15" s="7"/>
      <c r="F15" s="7"/>
      <c r="G15" s="15">
        <v>196</v>
      </c>
    </row>
    <row r="16" spans="1:7">
      <c r="A16" s="13"/>
      <c r="B16" s="23" t="s">
        <v>63</v>
      </c>
      <c r="C16" s="7"/>
      <c r="D16" s="14"/>
      <c r="E16" s="7"/>
      <c r="F16" s="7"/>
      <c r="G16" s="15">
        <v>1707</v>
      </c>
    </row>
    <row r="17" spans="1:7">
      <c r="A17" s="13"/>
      <c r="B17" s="23" t="s">
        <v>140</v>
      </c>
      <c r="C17" s="7"/>
      <c r="D17" s="14"/>
      <c r="E17" s="7"/>
      <c r="F17" s="7"/>
      <c r="G17" s="15">
        <v>1614</v>
      </c>
    </row>
    <row r="18" spans="1:7">
      <c r="A18" s="13"/>
      <c r="B18" s="23" t="s">
        <v>135</v>
      </c>
      <c r="C18" s="7"/>
      <c r="D18" s="14"/>
      <c r="E18" s="7"/>
      <c r="F18" s="7"/>
      <c r="G18" s="15">
        <v>174</v>
      </c>
    </row>
    <row r="19" spans="1:7">
      <c r="A19" s="13"/>
      <c r="B19" s="23" t="s">
        <v>138</v>
      </c>
      <c r="C19" s="7"/>
      <c r="D19" s="14"/>
      <c r="E19" s="7"/>
      <c r="F19" s="7"/>
      <c r="G19" s="15">
        <v>387</v>
      </c>
    </row>
    <row r="20" spans="1:7">
      <c r="A20" s="13"/>
      <c r="B20" s="23" t="s">
        <v>141</v>
      </c>
      <c r="C20" s="7"/>
      <c r="D20" s="14"/>
      <c r="E20" s="7"/>
      <c r="F20" s="7"/>
      <c r="G20" s="15">
        <v>515</v>
      </c>
    </row>
    <row r="21" spans="1:7">
      <c r="A21" s="13"/>
      <c r="B21" s="23" t="s">
        <v>142</v>
      </c>
      <c r="C21" s="7"/>
      <c r="D21" s="14"/>
      <c r="E21" s="7"/>
      <c r="F21" s="7"/>
      <c r="G21" s="15">
        <v>1210</v>
      </c>
    </row>
    <row r="22" spans="1:7">
      <c r="A22" s="13"/>
      <c r="B22" s="23" t="s">
        <v>36</v>
      </c>
      <c r="C22" s="7"/>
      <c r="D22" s="14"/>
      <c r="E22" s="7"/>
      <c r="F22" s="7"/>
      <c r="G22" s="15">
        <v>121</v>
      </c>
    </row>
    <row r="23" spans="1:7">
      <c r="A23" s="13"/>
      <c r="B23" s="23" t="s">
        <v>136</v>
      </c>
      <c r="C23" s="7"/>
      <c r="D23" s="14"/>
      <c r="E23" s="7"/>
      <c r="F23" s="7"/>
      <c r="G23" s="15">
        <v>47.7</v>
      </c>
    </row>
    <row r="24" spans="1:7">
      <c r="A24" s="13"/>
      <c r="B24" s="23" t="s">
        <v>133</v>
      </c>
      <c r="C24" s="7"/>
      <c r="D24" s="14"/>
      <c r="E24" s="7"/>
      <c r="F24" s="7"/>
      <c r="G24" s="38">
        <v>128.94999999999999</v>
      </c>
    </row>
    <row r="25" spans="1:7">
      <c r="A25" s="13"/>
      <c r="B25" s="23" t="s">
        <v>139</v>
      </c>
      <c r="C25" s="7"/>
      <c r="D25" s="14"/>
      <c r="E25" s="7"/>
      <c r="F25" s="7"/>
      <c r="G25" s="38">
        <v>43.6</v>
      </c>
    </row>
    <row r="26" spans="1:7">
      <c r="A26" s="13"/>
      <c r="B26" s="23" t="s">
        <v>120</v>
      </c>
      <c r="C26" s="7"/>
      <c r="D26" s="14"/>
      <c r="E26" s="7"/>
      <c r="F26" s="7"/>
      <c r="G26" s="38">
        <v>60</v>
      </c>
    </row>
    <row r="27" spans="1:7">
      <c r="A27" s="13"/>
      <c r="B27" s="23" t="s">
        <v>134</v>
      </c>
      <c r="C27" s="7"/>
      <c r="D27" s="14"/>
      <c r="E27" s="7"/>
      <c r="F27" s="7"/>
      <c r="G27" s="15">
        <v>378.82</v>
      </c>
    </row>
    <row r="28" spans="1:7">
      <c r="A28" s="13"/>
      <c r="B28" s="23" t="s">
        <v>137</v>
      </c>
      <c r="C28" s="7"/>
      <c r="D28" s="14"/>
      <c r="E28" s="7"/>
      <c r="F28" s="7"/>
      <c r="G28" s="15">
        <v>103.39</v>
      </c>
    </row>
    <row r="29" spans="1:7">
      <c r="A29" s="13"/>
      <c r="B29" s="23" t="s">
        <v>7</v>
      </c>
      <c r="C29" s="7"/>
      <c r="D29" s="14"/>
      <c r="E29" s="7"/>
      <c r="F29" s="7"/>
      <c r="G29" s="15">
        <v>112.9</v>
      </c>
    </row>
    <row r="30" spans="1:7">
      <c r="A30" s="13"/>
      <c r="B30" s="23" t="s">
        <v>113</v>
      </c>
      <c r="C30" s="7"/>
      <c r="D30" s="14"/>
      <c r="E30" s="7"/>
      <c r="F30" s="7"/>
      <c r="G30" s="15">
        <v>13.93</v>
      </c>
    </row>
    <row r="31" spans="1:7" ht="15.75">
      <c r="A31" s="13"/>
      <c r="B31" s="24" t="s">
        <v>4</v>
      </c>
      <c r="C31" s="25"/>
      <c r="D31" s="14"/>
      <c r="E31" s="7"/>
      <c r="F31" s="7"/>
      <c r="G31" s="26">
        <f>SUM(G12:G30)</f>
        <v>19632.29</v>
      </c>
    </row>
    <row r="32" spans="1:7" ht="19.5" thickBot="1">
      <c r="A32" s="39" t="s">
        <v>9</v>
      </c>
      <c r="B32" s="40"/>
      <c r="C32" s="27"/>
      <c r="D32" s="28"/>
      <c r="E32" s="29"/>
      <c r="F32" s="29"/>
      <c r="G32" s="30">
        <f>G10-G31</f>
        <v>-7683.9500000000025</v>
      </c>
    </row>
    <row r="33" spans="1:7" ht="18.75">
      <c r="A33" s="31" t="s">
        <v>10</v>
      </c>
      <c r="B33" s="32"/>
      <c r="C33" s="32"/>
      <c r="D33" s="32"/>
      <c r="E33" s="33"/>
      <c r="F33" s="33"/>
      <c r="G33" s="34"/>
    </row>
    <row r="34" spans="1:7" ht="15.75">
      <c r="A34" s="35" t="s">
        <v>128</v>
      </c>
      <c r="B34" s="24"/>
      <c r="C34" s="24"/>
      <c r="D34" s="14"/>
      <c r="E34" s="7"/>
      <c r="F34" s="7"/>
      <c r="G34" s="26">
        <v>49432.49</v>
      </c>
    </row>
    <row r="35" spans="1:7" ht="15.75">
      <c r="A35" s="35"/>
      <c r="B35" s="24" t="s">
        <v>129</v>
      </c>
      <c r="C35" s="24"/>
      <c r="D35" s="14"/>
      <c r="E35" s="7"/>
      <c r="F35" s="7"/>
      <c r="G35" s="26">
        <v>11948.34</v>
      </c>
    </row>
    <row r="36" spans="1:7" ht="15.75">
      <c r="A36" s="35"/>
      <c r="B36" s="24" t="s">
        <v>130</v>
      </c>
      <c r="C36" s="24"/>
      <c r="D36" s="14"/>
      <c r="E36" s="7"/>
      <c r="F36" s="7"/>
      <c r="G36" s="26">
        <v>19632.29</v>
      </c>
    </row>
    <row r="37" spans="1:7" ht="16.5" thickBot="1">
      <c r="A37" s="36" t="s">
        <v>131</v>
      </c>
      <c r="B37" s="17"/>
      <c r="C37" s="17"/>
      <c r="D37" s="28"/>
      <c r="E37" s="29"/>
      <c r="F37" s="29"/>
      <c r="G37" s="19">
        <f>G34+G35-G36</f>
        <v>41748.54</v>
      </c>
    </row>
    <row r="38" spans="1:7">
      <c r="A38" s="7"/>
      <c r="B38" s="37"/>
      <c r="C38" s="37"/>
      <c r="D38" s="7"/>
      <c r="E38" s="41" t="s">
        <v>11</v>
      </c>
      <c r="F38" s="41"/>
      <c r="G38" s="7"/>
    </row>
    <row r="39" spans="1:7">
      <c r="A39" s="7"/>
      <c r="B39" s="37"/>
      <c r="C39" s="37"/>
      <c r="D39" s="7"/>
      <c r="E39" s="42" t="s">
        <v>12</v>
      </c>
      <c r="F39" s="42"/>
      <c r="G39" s="7"/>
    </row>
  </sheetData>
  <mergeCells count="3">
    <mergeCell ref="A32:B32"/>
    <mergeCell ref="E38:F38"/>
    <mergeCell ref="E39:F3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sqref="A1:H40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146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147</v>
      </c>
      <c r="C5" s="7"/>
      <c r="D5" s="14"/>
      <c r="E5" s="7"/>
      <c r="F5" s="7"/>
      <c r="G5" s="15">
        <v>12950</v>
      </c>
    </row>
    <row r="6" spans="1:7">
      <c r="A6" s="13"/>
      <c r="B6" s="7" t="s">
        <v>109</v>
      </c>
      <c r="C6" s="7"/>
      <c r="D6" s="14"/>
      <c r="E6" s="7"/>
      <c r="F6" s="7"/>
      <c r="G6" s="15">
        <v>2869.65</v>
      </c>
    </row>
    <row r="7" spans="1:7">
      <c r="A7" s="13"/>
      <c r="B7" s="7" t="s">
        <v>148</v>
      </c>
      <c r="C7" s="7"/>
      <c r="D7" s="14"/>
      <c r="E7" s="7"/>
      <c r="F7" s="7"/>
      <c r="G7" s="15">
        <v>15327.15</v>
      </c>
    </row>
    <row r="8" spans="1:7">
      <c r="A8" s="13"/>
      <c r="B8" s="7" t="s">
        <v>51</v>
      </c>
      <c r="C8" s="7"/>
      <c r="D8" s="14"/>
      <c r="E8" s="7"/>
      <c r="F8" s="7"/>
      <c r="G8" s="15">
        <v>3497.74</v>
      </c>
    </row>
    <row r="9" spans="1:7">
      <c r="A9" s="13"/>
      <c r="B9" s="23" t="s">
        <v>150</v>
      </c>
      <c r="C9" s="7"/>
      <c r="D9" s="14"/>
      <c r="E9" s="7"/>
      <c r="F9" s="7"/>
      <c r="G9" s="15">
        <v>860</v>
      </c>
    </row>
    <row r="10" spans="1:7">
      <c r="A10" s="13"/>
      <c r="B10" s="7" t="s">
        <v>149</v>
      </c>
      <c r="C10" s="7"/>
      <c r="D10" s="14"/>
      <c r="E10" s="7"/>
      <c r="F10" s="7"/>
      <c r="G10" s="15">
        <v>280</v>
      </c>
    </row>
    <row r="11" spans="1:7">
      <c r="A11" s="13"/>
      <c r="B11" s="7" t="s">
        <v>3</v>
      </c>
      <c r="C11" s="7"/>
      <c r="D11" s="14"/>
      <c r="E11" s="7"/>
      <c r="F11" s="7"/>
      <c r="G11" s="15">
        <v>64.97</v>
      </c>
    </row>
    <row r="12" spans="1:7" ht="16.5" thickBot="1">
      <c r="A12" s="16"/>
      <c r="B12" s="17" t="s">
        <v>4</v>
      </c>
      <c r="C12" s="17"/>
      <c r="D12" s="18"/>
      <c r="E12" s="18"/>
      <c r="F12" s="18"/>
      <c r="G12" s="19">
        <f>SUM(G4:G11)</f>
        <v>35849.51</v>
      </c>
    </row>
    <row r="13" spans="1:7" ht="18.75">
      <c r="A13" s="20" t="s">
        <v>5</v>
      </c>
      <c r="B13" s="21"/>
      <c r="C13" s="3"/>
      <c r="D13" s="22"/>
      <c r="E13" s="3"/>
      <c r="F13" s="3"/>
      <c r="G13" s="4"/>
    </row>
    <row r="14" spans="1:7">
      <c r="A14" s="13"/>
      <c r="B14" s="23" t="s">
        <v>40</v>
      </c>
      <c r="C14" s="7"/>
      <c r="D14" s="14"/>
      <c r="E14" s="7"/>
      <c r="F14" s="7"/>
      <c r="G14" s="15">
        <v>9040</v>
      </c>
    </row>
    <row r="15" spans="1:7">
      <c r="A15" s="13"/>
      <c r="B15" s="23" t="s">
        <v>114</v>
      </c>
      <c r="C15" s="7"/>
      <c r="D15" s="14"/>
      <c r="E15" s="7"/>
      <c r="F15" s="7"/>
      <c r="G15" s="15">
        <v>3238</v>
      </c>
    </row>
    <row r="16" spans="1:7">
      <c r="A16" s="13"/>
      <c r="B16" s="23" t="s">
        <v>95</v>
      </c>
      <c r="C16" s="7"/>
      <c r="D16" s="14"/>
      <c r="E16" s="7"/>
      <c r="F16" s="7"/>
      <c r="G16" s="15">
        <v>1625</v>
      </c>
    </row>
    <row r="17" spans="1:7">
      <c r="A17" s="13"/>
      <c r="B17" s="23" t="s">
        <v>155</v>
      </c>
      <c r="C17" s="7"/>
      <c r="D17" s="14"/>
      <c r="E17" s="7"/>
      <c r="F17" s="7"/>
      <c r="G17" s="15">
        <v>14310</v>
      </c>
    </row>
    <row r="18" spans="1:7">
      <c r="A18" s="13"/>
      <c r="B18" s="23" t="s">
        <v>63</v>
      </c>
      <c r="C18" s="7"/>
      <c r="D18" s="14"/>
      <c r="E18" s="7"/>
      <c r="F18" s="7"/>
      <c r="G18" s="15">
        <v>559</v>
      </c>
    </row>
    <row r="19" spans="1:7">
      <c r="A19" s="13"/>
      <c r="B19" s="23" t="s">
        <v>140</v>
      </c>
      <c r="C19" s="7"/>
      <c r="D19" s="14"/>
      <c r="E19" s="7"/>
      <c r="F19" s="7"/>
      <c r="G19" s="15">
        <v>1139</v>
      </c>
    </row>
    <row r="20" spans="1:7">
      <c r="A20" s="13"/>
      <c r="B20" s="23" t="s">
        <v>156</v>
      </c>
      <c r="C20" s="7"/>
      <c r="D20" s="14"/>
      <c r="E20" s="7"/>
      <c r="F20" s="7"/>
      <c r="G20" s="15">
        <v>260</v>
      </c>
    </row>
    <row r="21" spans="1:7">
      <c r="A21" s="13"/>
      <c r="B21" s="23" t="s">
        <v>150</v>
      </c>
      <c r="C21" s="7"/>
      <c r="D21" s="14"/>
      <c r="E21" s="7"/>
      <c r="F21" s="7"/>
      <c r="G21" s="15">
        <v>780</v>
      </c>
    </row>
    <row r="22" spans="1:7">
      <c r="A22" s="13"/>
      <c r="B22" s="23" t="s">
        <v>157</v>
      </c>
      <c r="C22" s="7"/>
      <c r="D22" s="14"/>
      <c r="E22" s="7"/>
      <c r="F22" s="7"/>
      <c r="G22" s="15">
        <v>515</v>
      </c>
    </row>
    <row r="23" spans="1:7">
      <c r="A23" s="13"/>
      <c r="B23" s="23" t="s">
        <v>158</v>
      </c>
      <c r="C23" s="7"/>
      <c r="D23" s="14"/>
      <c r="E23" s="7"/>
      <c r="F23" s="7"/>
      <c r="G23" s="15">
        <v>1210</v>
      </c>
    </row>
    <row r="24" spans="1:7">
      <c r="A24" s="13"/>
      <c r="B24" s="23" t="s">
        <v>36</v>
      </c>
      <c r="C24" s="7"/>
      <c r="D24" s="14"/>
      <c r="E24" s="7"/>
      <c r="F24" s="7"/>
      <c r="G24" s="15">
        <v>121</v>
      </c>
    </row>
    <row r="25" spans="1:7">
      <c r="A25" s="13"/>
      <c r="B25" s="23" t="s">
        <v>134</v>
      </c>
      <c r="C25" s="7"/>
      <c r="D25" s="14"/>
      <c r="E25" s="7"/>
      <c r="F25" s="7"/>
      <c r="G25" s="38">
        <v>170</v>
      </c>
    </row>
    <row r="26" spans="1:7">
      <c r="A26" s="13"/>
      <c r="B26" s="23" t="s">
        <v>154</v>
      </c>
      <c r="C26" s="7"/>
      <c r="D26" s="14"/>
      <c r="E26" s="7"/>
      <c r="F26" s="7"/>
      <c r="G26" s="15">
        <v>90</v>
      </c>
    </row>
    <row r="27" spans="1:7">
      <c r="A27" s="13"/>
      <c r="B27" s="23" t="s">
        <v>7</v>
      </c>
      <c r="C27" s="7"/>
      <c r="D27" s="14"/>
      <c r="E27" s="7"/>
      <c r="F27" s="7"/>
      <c r="G27" s="15">
        <v>193.45</v>
      </c>
    </row>
    <row r="28" spans="1:7">
      <c r="A28" s="13"/>
      <c r="B28" s="23" t="s">
        <v>113</v>
      </c>
      <c r="C28" s="7"/>
      <c r="D28" s="14"/>
      <c r="E28" s="7"/>
      <c r="F28" s="7"/>
      <c r="G28" s="15">
        <v>20.010000000000002</v>
      </c>
    </row>
    <row r="29" spans="1:7" ht="15.75">
      <c r="A29" s="13"/>
      <c r="B29" s="24" t="s">
        <v>4</v>
      </c>
      <c r="C29" s="25"/>
      <c r="D29" s="14"/>
      <c r="E29" s="7"/>
      <c r="F29" s="7"/>
      <c r="G29" s="26">
        <f>SUM(G14:G28)</f>
        <v>33270.46</v>
      </c>
    </row>
    <row r="30" spans="1:7" ht="19.5" thickBot="1">
      <c r="A30" s="39" t="s">
        <v>66</v>
      </c>
      <c r="B30" s="40"/>
      <c r="C30" s="27"/>
      <c r="D30" s="28"/>
      <c r="E30" s="29"/>
      <c r="F30" s="29"/>
      <c r="G30" s="30">
        <f>G12-G29</f>
        <v>2579.0500000000029</v>
      </c>
    </row>
    <row r="31" spans="1:7" ht="18.75">
      <c r="A31" s="31" t="s">
        <v>10</v>
      </c>
      <c r="B31" s="32"/>
      <c r="C31" s="32"/>
      <c r="D31" s="32"/>
      <c r="E31" s="33"/>
      <c r="F31" s="33"/>
      <c r="G31" s="34"/>
    </row>
    <row r="32" spans="1:7" ht="15.75">
      <c r="A32" s="35" t="s">
        <v>151</v>
      </c>
      <c r="B32" s="24"/>
      <c r="C32" s="24"/>
      <c r="D32" s="14"/>
      <c r="E32" s="7"/>
      <c r="F32" s="7"/>
      <c r="G32" s="26">
        <v>41748.54</v>
      </c>
    </row>
    <row r="33" spans="1:7" ht="15.75">
      <c r="A33" s="35"/>
      <c r="B33" s="24" t="s">
        <v>152</v>
      </c>
      <c r="C33" s="24"/>
      <c r="D33" s="14"/>
      <c r="E33" s="7"/>
      <c r="F33" s="7"/>
      <c r="G33" s="26">
        <v>35849.51</v>
      </c>
    </row>
    <row r="34" spans="1:7" ht="15.75">
      <c r="A34" s="35"/>
      <c r="B34" s="24" t="s">
        <v>153</v>
      </c>
      <c r="C34" s="24"/>
      <c r="D34" s="14"/>
      <c r="E34" s="7"/>
      <c r="F34" s="7"/>
      <c r="G34" s="26">
        <v>33270.46</v>
      </c>
    </row>
    <row r="35" spans="1:7" ht="16.5" thickBot="1">
      <c r="A35" s="36" t="s">
        <v>159</v>
      </c>
      <c r="B35" s="17"/>
      <c r="C35" s="17"/>
      <c r="D35" s="28"/>
      <c r="E35" s="29"/>
      <c r="F35" s="29"/>
      <c r="G35" s="19">
        <f>G32+G33-G34</f>
        <v>44327.590000000004</v>
      </c>
    </row>
    <row r="36" spans="1:7">
      <c r="A36" s="7"/>
      <c r="B36" s="37"/>
      <c r="C36" s="37"/>
      <c r="D36" s="7"/>
      <c r="E36" s="41" t="s">
        <v>11</v>
      </c>
      <c r="F36" s="41"/>
      <c r="G36" s="7"/>
    </row>
    <row r="37" spans="1:7">
      <c r="A37" s="7"/>
      <c r="B37" s="37"/>
      <c r="C37" s="37"/>
      <c r="D37" s="7"/>
      <c r="E37" s="42" t="s">
        <v>12</v>
      </c>
      <c r="F37" s="42"/>
      <c r="G37" s="7"/>
    </row>
  </sheetData>
  <mergeCells count="3">
    <mergeCell ref="A30:B30"/>
    <mergeCell ref="E36:F36"/>
    <mergeCell ref="E37:F3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G42" sqref="A1:G42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160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165</v>
      </c>
      <c r="C5" s="7"/>
      <c r="D5" s="14"/>
      <c r="E5" s="7"/>
      <c r="F5" s="7"/>
      <c r="G5" s="15">
        <v>1500</v>
      </c>
    </row>
    <row r="6" spans="1:7">
      <c r="A6" s="13"/>
      <c r="B6" s="7" t="s">
        <v>109</v>
      </c>
      <c r="C6" s="7"/>
      <c r="D6" s="14"/>
      <c r="E6" s="7"/>
      <c r="F6" s="7"/>
      <c r="G6" s="15">
        <v>3826.2</v>
      </c>
    </row>
    <row r="7" spans="1:7">
      <c r="A7" s="13"/>
      <c r="B7" s="7" t="s">
        <v>148</v>
      </c>
      <c r="C7" s="7"/>
      <c r="D7" s="14"/>
      <c r="E7" s="7"/>
      <c r="F7" s="7"/>
      <c r="G7" s="15">
        <v>5607.45</v>
      </c>
    </row>
    <row r="8" spans="1:7">
      <c r="A8" s="13"/>
      <c r="B8" s="7" t="s">
        <v>166</v>
      </c>
      <c r="C8" s="7"/>
      <c r="D8" s="14"/>
      <c r="E8" s="7"/>
      <c r="F8" s="7"/>
      <c r="G8" s="15">
        <v>1363.44</v>
      </c>
    </row>
    <row r="9" spans="1:7">
      <c r="A9" s="13"/>
      <c r="B9" s="23" t="s">
        <v>87</v>
      </c>
      <c r="C9" s="7"/>
      <c r="D9" s="14"/>
      <c r="E9" s="7"/>
      <c r="F9" s="7"/>
      <c r="G9" s="15">
        <v>200</v>
      </c>
    </row>
    <row r="10" spans="1:7">
      <c r="A10" s="13"/>
      <c r="B10" s="7" t="s">
        <v>167</v>
      </c>
      <c r="C10" s="7"/>
      <c r="D10" s="14"/>
      <c r="E10" s="7"/>
      <c r="F10" s="7"/>
      <c r="G10" s="15">
        <v>215</v>
      </c>
    </row>
    <row r="11" spans="1:7">
      <c r="A11" s="13"/>
      <c r="B11" s="7" t="s">
        <v>3</v>
      </c>
      <c r="C11" s="7"/>
      <c r="D11" s="14"/>
      <c r="E11" s="7"/>
      <c r="F11" s="7"/>
      <c r="G11" s="15">
        <v>55.53</v>
      </c>
    </row>
    <row r="12" spans="1:7" ht="16.5" thickBot="1">
      <c r="A12" s="16"/>
      <c r="B12" s="17" t="s">
        <v>4</v>
      </c>
      <c r="C12" s="17"/>
      <c r="D12" s="18"/>
      <c r="E12" s="18"/>
      <c r="F12" s="18"/>
      <c r="G12" s="19">
        <f>SUM(G4:G11)</f>
        <v>12767.62</v>
      </c>
    </row>
    <row r="13" spans="1:7" ht="18.75">
      <c r="A13" s="20" t="s">
        <v>5</v>
      </c>
      <c r="B13" s="21"/>
      <c r="C13" s="3"/>
      <c r="D13" s="22"/>
      <c r="E13" s="3"/>
      <c r="F13" s="3"/>
      <c r="G13" s="4"/>
    </row>
    <row r="14" spans="1:7">
      <c r="A14" s="13"/>
      <c r="B14" s="23" t="s">
        <v>40</v>
      </c>
      <c r="C14" s="7"/>
      <c r="D14" s="14"/>
      <c r="E14" s="7"/>
      <c r="F14" s="7"/>
      <c r="G14" s="15">
        <v>3220</v>
      </c>
    </row>
    <row r="15" spans="1:7">
      <c r="A15" s="13"/>
      <c r="B15" s="23" t="s">
        <v>114</v>
      </c>
      <c r="C15" s="7"/>
      <c r="D15" s="14"/>
      <c r="E15" s="7"/>
      <c r="F15" s="7"/>
      <c r="G15" s="15">
        <v>1064</v>
      </c>
    </row>
    <row r="16" spans="1:7">
      <c r="A16" s="13"/>
      <c r="B16" s="23" t="s">
        <v>95</v>
      </c>
      <c r="C16" s="7"/>
      <c r="D16" s="14"/>
      <c r="E16" s="7"/>
      <c r="F16" s="7"/>
      <c r="G16" s="15">
        <v>500</v>
      </c>
    </row>
    <row r="17" spans="1:7">
      <c r="A17" s="13"/>
      <c r="B17" s="23" t="s">
        <v>155</v>
      </c>
      <c r="C17" s="7"/>
      <c r="D17" s="14"/>
      <c r="E17" s="7"/>
      <c r="F17" s="7"/>
      <c r="G17" s="15">
        <v>4069</v>
      </c>
    </row>
    <row r="18" spans="1:7">
      <c r="A18" s="13"/>
      <c r="B18" s="23" t="s">
        <v>168</v>
      </c>
      <c r="C18" s="7"/>
      <c r="D18" s="14"/>
      <c r="E18" s="7"/>
      <c r="F18" s="7"/>
      <c r="G18" s="15">
        <v>1280</v>
      </c>
    </row>
    <row r="19" spans="1:7">
      <c r="A19" s="13"/>
      <c r="B19" s="23" t="s">
        <v>140</v>
      </c>
      <c r="C19" s="7"/>
      <c r="D19" s="14"/>
      <c r="E19" s="7"/>
      <c r="F19" s="7"/>
      <c r="G19" s="15">
        <v>1404</v>
      </c>
    </row>
    <row r="20" spans="1:7">
      <c r="A20" s="13"/>
      <c r="B20" s="23" t="s">
        <v>166</v>
      </c>
      <c r="C20" s="7"/>
      <c r="D20" s="14"/>
      <c r="E20" s="7"/>
      <c r="F20" s="7"/>
      <c r="G20" s="15">
        <v>1200</v>
      </c>
    </row>
    <row r="21" spans="1:7">
      <c r="A21" s="13"/>
      <c r="B21" s="23" t="s">
        <v>174</v>
      </c>
      <c r="C21" s="7"/>
      <c r="D21" s="14"/>
      <c r="E21" s="7"/>
      <c r="F21" s="7"/>
      <c r="G21" s="15">
        <v>2792</v>
      </c>
    </row>
    <row r="22" spans="1:7">
      <c r="A22" s="13"/>
      <c r="B22" s="23" t="s">
        <v>173</v>
      </c>
      <c r="C22" s="7"/>
      <c r="D22" s="14"/>
      <c r="E22" s="7"/>
      <c r="F22" s="7"/>
      <c r="G22" s="15">
        <v>1100.55</v>
      </c>
    </row>
    <row r="23" spans="1:7">
      <c r="A23" s="13"/>
      <c r="B23" s="13" t="s">
        <v>175</v>
      </c>
      <c r="C23" s="23"/>
      <c r="D23" s="14"/>
      <c r="E23" s="7"/>
      <c r="F23" s="7"/>
      <c r="G23" s="15">
        <v>1680</v>
      </c>
    </row>
    <row r="24" spans="1:7">
      <c r="A24" s="13"/>
      <c r="B24" s="23" t="s">
        <v>170</v>
      </c>
      <c r="C24" s="7"/>
      <c r="D24" s="14"/>
      <c r="E24" s="7"/>
      <c r="F24" s="7"/>
      <c r="G24" s="15">
        <v>89</v>
      </c>
    </row>
    <row r="25" spans="1:7">
      <c r="A25" s="13"/>
      <c r="B25" s="23" t="s">
        <v>176</v>
      </c>
      <c r="C25" s="7"/>
      <c r="D25" s="14"/>
      <c r="E25" s="7"/>
      <c r="F25" s="7"/>
      <c r="G25" s="15">
        <v>515</v>
      </c>
    </row>
    <row r="26" spans="1:7">
      <c r="A26" s="13"/>
      <c r="B26" s="23" t="s">
        <v>177</v>
      </c>
      <c r="C26" s="7"/>
      <c r="D26" s="14"/>
      <c r="E26" s="7"/>
      <c r="F26" s="7"/>
      <c r="G26" s="15">
        <v>1210</v>
      </c>
    </row>
    <row r="27" spans="1:7">
      <c r="A27" s="13"/>
      <c r="B27" s="23" t="s">
        <v>36</v>
      </c>
      <c r="C27" s="7"/>
      <c r="D27" s="14"/>
      <c r="E27" s="7"/>
      <c r="F27" s="7"/>
      <c r="G27" s="15">
        <v>121</v>
      </c>
    </row>
    <row r="28" spans="1:7">
      <c r="A28" s="13"/>
      <c r="B28" s="23" t="s">
        <v>134</v>
      </c>
      <c r="C28" s="7"/>
      <c r="D28" s="14"/>
      <c r="E28" s="7"/>
      <c r="F28" s="7"/>
      <c r="G28" s="15">
        <v>200</v>
      </c>
    </row>
    <row r="29" spans="1:7">
      <c r="A29" s="13"/>
      <c r="B29" s="23" t="s">
        <v>171</v>
      </c>
      <c r="C29" s="7"/>
      <c r="D29" s="14"/>
      <c r="E29" s="7"/>
      <c r="F29" s="7"/>
      <c r="G29" s="15">
        <v>17.2</v>
      </c>
    </row>
    <row r="30" spans="1:7">
      <c r="A30" s="13"/>
      <c r="B30" s="23" t="s">
        <v>172</v>
      </c>
      <c r="C30" s="7"/>
      <c r="D30" s="14"/>
      <c r="E30" s="7"/>
      <c r="F30" s="7"/>
      <c r="G30" s="15">
        <v>55</v>
      </c>
    </row>
    <row r="31" spans="1:7">
      <c r="A31" s="13"/>
      <c r="B31" s="23" t="s">
        <v>169</v>
      </c>
      <c r="C31" s="7"/>
      <c r="D31" s="14"/>
      <c r="E31" s="7"/>
      <c r="F31" s="7"/>
      <c r="G31" s="15">
        <v>82.8</v>
      </c>
    </row>
    <row r="32" spans="1:7">
      <c r="A32" s="13"/>
      <c r="B32" s="23" t="s">
        <v>7</v>
      </c>
      <c r="C32" s="7"/>
      <c r="D32" s="14"/>
      <c r="E32" s="7"/>
      <c r="F32" s="7"/>
      <c r="G32" s="15">
        <v>116.9</v>
      </c>
    </row>
    <row r="33" spans="1:7">
      <c r="A33" s="13"/>
      <c r="B33" s="23" t="s">
        <v>113</v>
      </c>
      <c r="C33" s="7"/>
      <c r="D33" s="14"/>
      <c r="E33" s="7"/>
      <c r="F33" s="7"/>
      <c r="G33" s="15">
        <v>7.57</v>
      </c>
    </row>
    <row r="34" spans="1:7" ht="15.75">
      <c r="A34" s="13"/>
      <c r="B34" s="24" t="s">
        <v>4</v>
      </c>
      <c r="C34" s="25"/>
      <c r="D34" s="14"/>
      <c r="E34" s="7"/>
      <c r="F34" s="7"/>
      <c r="G34" s="26">
        <f>SUM(G14:G33)</f>
        <v>20724.02</v>
      </c>
    </row>
    <row r="35" spans="1:7" ht="19.5" thickBot="1">
      <c r="A35" s="39" t="s">
        <v>9</v>
      </c>
      <c r="B35" s="40"/>
      <c r="C35" s="27"/>
      <c r="D35" s="28"/>
      <c r="E35" s="29"/>
      <c r="F35" s="29"/>
      <c r="G35" s="30">
        <f>G12-G34</f>
        <v>-7956.4</v>
      </c>
    </row>
    <row r="36" spans="1:7" ht="18.75">
      <c r="A36" s="31" t="s">
        <v>10</v>
      </c>
      <c r="B36" s="32"/>
      <c r="C36" s="32"/>
      <c r="D36" s="32"/>
      <c r="E36" s="33"/>
      <c r="F36" s="33"/>
      <c r="G36" s="34"/>
    </row>
    <row r="37" spans="1:7" ht="15.75">
      <c r="A37" s="35" t="s">
        <v>161</v>
      </c>
      <c r="B37" s="24"/>
      <c r="C37" s="24"/>
      <c r="D37" s="14"/>
      <c r="E37" s="7"/>
      <c r="F37" s="7"/>
      <c r="G37" s="26">
        <v>44327.59</v>
      </c>
    </row>
    <row r="38" spans="1:7" ht="15.75">
      <c r="A38" s="35"/>
      <c r="B38" s="24" t="s">
        <v>162</v>
      </c>
      <c r="C38" s="24"/>
      <c r="D38" s="14"/>
      <c r="E38" s="7"/>
      <c r="F38" s="7"/>
      <c r="G38" s="26">
        <v>12767.62</v>
      </c>
    </row>
    <row r="39" spans="1:7" ht="15.75">
      <c r="A39" s="35"/>
      <c r="B39" s="24" t="s">
        <v>163</v>
      </c>
      <c r="C39" s="24"/>
      <c r="D39" s="14"/>
      <c r="E39" s="7"/>
      <c r="F39" s="7"/>
      <c r="G39" s="26">
        <v>20724.02</v>
      </c>
    </row>
    <row r="40" spans="1:7" ht="16.5" thickBot="1">
      <c r="A40" s="36" t="s">
        <v>164</v>
      </c>
      <c r="B40" s="17"/>
      <c r="C40" s="17"/>
      <c r="D40" s="28"/>
      <c r="E40" s="29"/>
      <c r="F40" s="29"/>
      <c r="G40" s="19">
        <f>G37+G38-G39</f>
        <v>36371.19</v>
      </c>
    </row>
    <row r="41" spans="1:7">
      <c r="A41" s="7"/>
      <c r="B41" s="37"/>
      <c r="C41" s="37"/>
      <c r="D41" s="7"/>
      <c r="E41" s="41" t="s">
        <v>11</v>
      </c>
      <c r="F41" s="41"/>
      <c r="G41" s="7"/>
    </row>
    <row r="42" spans="1:7">
      <c r="A42" s="7"/>
      <c r="B42" s="37"/>
      <c r="C42" s="37"/>
      <c r="D42" s="7"/>
      <c r="E42" s="42" t="s">
        <v>12</v>
      </c>
      <c r="F42" s="42"/>
      <c r="G42" s="7"/>
    </row>
  </sheetData>
  <mergeCells count="3">
    <mergeCell ref="A35:B35"/>
    <mergeCell ref="E41:F41"/>
    <mergeCell ref="E42:F4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 2019</vt:lpstr>
      <vt:lpstr>FEVEREIRO 2019</vt:lpstr>
      <vt:lpstr>MARÇO 2019</vt:lpstr>
      <vt:lpstr>ABRIL 2019</vt:lpstr>
      <vt:lpstr>MAIO 2019</vt:lpstr>
      <vt:lpstr>JUNHO 2019</vt:lpstr>
      <vt:lpstr>JULHO 2019</vt:lpstr>
      <vt:lpstr>AGOSTO 2019</vt:lpstr>
      <vt:lpstr>SETEMBRO 2019</vt:lpstr>
      <vt:lpstr>OUTUBRO 2019</vt:lpstr>
      <vt:lpstr>NOVEMBRO 2019</vt:lpstr>
      <vt:lpstr>DEZEMBRO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Charles</cp:lastModifiedBy>
  <cp:lastPrinted>2020-01-10T11:46:35Z</cp:lastPrinted>
  <dcterms:created xsi:type="dcterms:W3CDTF">2018-02-12T19:00:21Z</dcterms:created>
  <dcterms:modified xsi:type="dcterms:W3CDTF">2020-01-10T11:47:40Z</dcterms:modified>
</cp:coreProperties>
</file>